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:\a) PROY_COMPL_ENTREGA_MAYO 2023_REV 2024_GRUPO 1 Y Saldos BID VI\BID V\ID_37684_BARRIO SAN VICENTE LLANO GRANDE\"/>
    </mc:Choice>
  </mc:AlternateContent>
  <xr:revisionPtr revIDLastSave="0" documentId="8_{54659EE4-BDA6-4C3D-8D02-AEB98721F35D}" xr6:coauthVersionLast="47" xr6:coauthVersionMax="47" xr10:uidLastSave="{00000000-0000-0000-0000-000000000000}"/>
  <bookViews>
    <workbookView xWindow="11610" yWindow="2145" windowWidth="14730" windowHeight="14385" tabRatio="907" firstSheet="2" activeTab="10" xr2:uid="{00000000-000D-0000-FFFF-FFFF00000000}"/>
  </bookViews>
  <sheets>
    <sheet name="RESUMEN_OFERTA" sheetId="20" r:id="rId1"/>
    <sheet name="BID_MO_DIST_OFERTA" sheetId="14" r:id="rId2"/>
    <sheet name="BID_MO_COM_OFERTA" sheetId="15" r:id="rId3"/>
    <sheet name="BID_ESTR_DIST_OFERTA" sheetId="16" r:id="rId4"/>
    <sheet name="BID_ESTR_COM_OFERTA" sheetId="17" r:id="rId5"/>
    <sheet name="BID_ESTR_CIVIL_OFERTA" sheetId="30" r:id="rId6"/>
    <sheet name="BID_ESTR_AMBIENTAL_OFERTA" sheetId="29" r:id="rId7"/>
    <sheet name="ESTRUCTURAS" sheetId="23" r:id="rId8"/>
    <sheet name="MATERIALES DISTRIBUCIÓN" sheetId="25" r:id="rId9"/>
    <sheet name="MATERIALES COMERCIAL" sheetId="26" r:id="rId10"/>
    <sheet name="MATERIALES" sheetId="2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b">#REF!</definedName>
    <definedName name="__123Graph_B" localSheetId="4" hidden="1">'[1]SALVOCONDUCTOS 1998'!#REF!</definedName>
    <definedName name="__123Graph_B" localSheetId="3" hidden="1">'[1]SALVOCONDUCTOS 1998'!#REF!</definedName>
    <definedName name="__123Graph_B" localSheetId="2" hidden="1">'[1]SALVOCONDUCTOS 1998'!#REF!</definedName>
    <definedName name="__123Graph_B" localSheetId="1" hidden="1">'[1]SALVOCONDUCTOS 1998'!#REF!</definedName>
    <definedName name="__123Graph_B" hidden="1">'[1]SALVOCONDUCTOS 1998'!#REF!</definedName>
    <definedName name="_1">'[2]ACO 11_12_13'!#REF!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'[2]MED 1_2_3'!#REF!</definedName>
    <definedName name="_20">#REF!</definedName>
    <definedName name="_21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0">#REF!</definedName>
    <definedName name="_41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90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BID_ESTR_CIVIL_OFERTA!$A$1:$G$52</definedName>
    <definedName name="_xlnm._FilterDatabase" localSheetId="4" hidden="1">BID_ESTR_COM_OFERTA!$A$1:$E$10</definedName>
    <definedName name="_xlnm._FilterDatabase" localSheetId="3" hidden="1">BID_ESTR_DIST_OFERTA!$A$1:$E$89</definedName>
    <definedName name="_xlnm._FilterDatabase" localSheetId="2" hidden="1">BID_MO_COM_OFERTA!$A$1:$F$26</definedName>
    <definedName name="_xlnm._FilterDatabase" localSheetId="1" hidden="1">BID_MO_DIST_OFERTA!$A$1:$F$204</definedName>
    <definedName name="_xlnm._FilterDatabase" localSheetId="7" hidden="1">ESTRUCTURAS!$A$1:$J$232</definedName>
    <definedName name="_xlnm._FilterDatabase" localSheetId="10" hidden="1">MATERIALES!$A$1:$D$107</definedName>
    <definedName name="_xlnm._FilterDatabase" localSheetId="8" hidden="1">'MATERIALES DISTRIBUCIÓN'!$A$1:$F$82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localSheetId="4" hidden="1">{"'Ene-Fac'!$A$2:$H$142"}</definedName>
    <definedName name="a" localSheetId="3" hidden="1">{"'Ene-Fac'!$A$2:$H$142"}</definedName>
    <definedName name="a" localSheetId="2" hidden="1">{"'Ene-Fac'!$A$2:$H$142"}</definedName>
    <definedName name="a" localSheetId="1" hidden="1">{"'Ene-Fac'!$A$2:$H$142"}</definedName>
    <definedName name="a" hidden="1">{"'Ene-Fac'!$A$2:$H$142"}</definedName>
    <definedName name="A1_">#REF!</definedName>
    <definedName name="A10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Print_Area" localSheetId="7">ESTRUCTURAS!$A$1:$H$242</definedName>
    <definedName name="_xlnm.Print_Area" localSheetId="10">MATERIALES!$A$1:$D$118</definedName>
    <definedName name="AS">#REF!</definedName>
    <definedName name="ASD" localSheetId="4" hidden="1">{"'Ene-Fac'!$A$2:$H$142"}</definedName>
    <definedName name="ASD" localSheetId="3" hidden="1">{"'Ene-Fac'!$A$2:$H$142"}</definedName>
    <definedName name="ASD" localSheetId="2" hidden="1">{"'Ene-Fac'!$A$2:$H$142"}</definedName>
    <definedName name="ASD" hidden="1">{"'Ene-Fac'!$A$2:$H$142"}</definedName>
    <definedName name="ASDA" localSheetId="4" hidden="1">{"'Ene-Fac'!$A$2:$H$142"}</definedName>
    <definedName name="ASDA" localSheetId="3" hidden="1">{"'Ene-Fac'!$A$2:$H$142"}</definedName>
    <definedName name="ASDA" localSheetId="2" hidden="1">{"'Ene-Fac'!$A$2:$H$142"}</definedName>
    <definedName name="ASDA" hidden="1">{"'Ene-Fac'!$A$2:$H$142"}</definedName>
    <definedName name="AUX">#REF!</definedName>
    <definedName name="auxi">#REF!</definedName>
    <definedName name="B" localSheetId="4" hidden="1">{"'Ene-Fac'!$A$2:$H$142"}</definedName>
    <definedName name="B" localSheetId="3" hidden="1">{"'Ene-Fac'!$A$2:$H$142"}</definedName>
    <definedName name="B" localSheetId="2" hidden="1">{"'Ene-Fac'!$A$2:$H$142"}</definedName>
    <definedName name="B" localSheetId="1" hidden="1">{"'Ene-Fac'!$A$2:$H$142"}</definedName>
    <definedName name="B">#REF!</definedName>
    <definedName name="Base">#REF!</definedName>
    <definedName name="base1">#REF!</definedName>
    <definedName name="_xlnm.Database">#REF!</definedName>
    <definedName name="BB">#REF!</definedName>
    <definedName name="BBB" localSheetId="4" hidden="1">#REF!</definedName>
    <definedName name="BBB" localSheetId="3" hidden="1">#REF!</definedName>
    <definedName name="BBB" localSheetId="2" hidden="1">#REF!</definedName>
    <definedName name="BBB" localSheetId="1" hidden="1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>#REF!</definedName>
    <definedName name="CatalogoActividades">[4]Catálogos!$Y$10:$AD$53</definedName>
    <definedName name="CatalogoListadoMateriales">'[5]Listado Materiales'!$A$3:$E$2607</definedName>
    <definedName name="CatalogoParroquia">[4]CODPARROQUIA!$A$5:$F$1394</definedName>
    <definedName name="CB">#REF!</definedName>
    <definedName name="CC">#REF!</definedName>
    <definedName name="CM">#REF!</definedName>
    <definedName name="CN">#REF!</definedName>
    <definedName name="CONDUCTORES" localSheetId="4">'[6]PRECIOS EST'!$C:$L</definedName>
    <definedName name="CONDUCTORES" localSheetId="3">'[6]PRECIOS EST'!$C:$L</definedName>
    <definedName name="CONDUCTORES" localSheetId="2">'[6]PRECIOS EST'!$C:$L</definedName>
    <definedName name="CONDUCTORES">'[6]PRECIOS EST'!$C:$L</definedName>
    <definedName name="CV">#REF!</definedName>
    <definedName name="DD">#REF!</definedName>
    <definedName name="DFG">#REF!</definedName>
    <definedName name="DIAS">#REF!</definedName>
    <definedName name="DMCOCINAS">[7]DEMANDA!$F$58:$H$205</definedName>
    <definedName name="DOC">[8]Materiales!$S$15:$S$10014</definedName>
    <definedName name="DOCD">'[8]Bienes y Servicios'!$R$15:$R$10014</definedName>
    <definedName name="DominioNumeroSolicitud">'[5]Proyecto Inversión'!$B$15:$B$2014</definedName>
    <definedName name="DropActividades">[4]Catálogos!$Y$10:$Y$53</definedName>
    <definedName name="DropDatumUtm">[4]Catálogos!$H$10:$H$11</definedName>
    <definedName name="DropDesglose">[4]Catálogos!$AL$10:$AL$18</definedName>
    <definedName name="DropDesgloseBienesYServicios">[4]Catálogos!$AO$10:$AO$23</definedName>
    <definedName name="DropIndicadoresSN">[4]Catálogos!$AR$10:$AR$11</definedName>
    <definedName name="DropRenovableTipo">[4]Catálogos!$AF$10:$AF$27</definedName>
    <definedName name="DropTipoAlumbrado">[4]Catálogos!$T$10:$T$14</definedName>
    <definedName name="DropTipoLuminaria">[4]Catálogos!$Q$10:$Q$16</definedName>
    <definedName name="DropZona">[4]Catálogos!$J$10:$J$17</definedName>
    <definedName name="e">#REF!</definedName>
    <definedName name="ER">#REF!</definedName>
    <definedName name="ERO">'[8]Bienes y Servicios'!$B$15:$B$10014</definedName>
    <definedName name="ERT">#REF!</definedName>
    <definedName name="ES">#REF!</definedName>
    <definedName name="est2005imp" localSheetId="4" hidden="1">{"'Ene-Fac'!$A$2:$H$142"}</definedName>
    <definedName name="est2005imp" localSheetId="3" hidden="1">{"'Ene-Fac'!$A$2:$H$142"}</definedName>
    <definedName name="est2005imp" localSheetId="2" hidden="1">{"'Ene-Fac'!$A$2:$H$142"}</definedName>
    <definedName name="est2005imp" localSheetId="1" hidden="1">{"'Ene-Fac'!$A$2:$H$142"}</definedName>
    <definedName name="est2005imp" hidden="1">{"'Ene-Fac'!$A$2:$H$142"}</definedName>
    <definedName name="FacNyDMu">'[9]Planilla Det DM '!$T$8:$V$12</definedName>
    <definedName name="FACTORM">'[9]Planilla Det DM '!$P$7:$Q$193</definedName>
    <definedName name="FACTORN">'[9]Planilla Det DM '!$T$8:$U$12</definedName>
    <definedName name="FDFHT" hidden="1">'[1]SALVOCONDUCTOS 1998'!#REF!</definedName>
    <definedName name="FERIADOS">#REF!</definedName>
    <definedName name="FF">#REF!</definedName>
    <definedName name="FGH">#REF!</definedName>
    <definedName name="grafico">[10]Embalses!$P$1:$Y$66</definedName>
    <definedName name="grafo1">#REF!</definedName>
    <definedName name="grafo2">#REF!</definedName>
    <definedName name="HJK" localSheetId="4" hidden="1">#REF!</definedName>
    <definedName name="HJK" localSheetId="3" hidden="1">#REF!</definedName>
    <definedName name="HJK" localSheetId="2" hidden="1">#REF!</definedName>
    <definedName name="HJK" localSheetId="1" hidden="1">#REF!</definedName>
    <definedName name="HJK" hidden="1">#REF!</definedName>
    <definedName name="hjt" hidden="1">#REF!</definedName>
    <definedName name="HORASDIA">#REF!</definedName>
    <definedName name="HORASFERIADO">#REF!</definedName>
    <definedName name="HTML_CodePage" hidden="1">1252</definedName>
    <definedName name="HTML_Control" localSheetId="4" hidden="1">{"'Ene-Fac'!$A$2:$H$142"}</definedName>
    <definedName name="HTML_Control" localSheetId="3" hidden="1">{"'Ene-Fac'!$A$2:$H$142"}</definedName>
    <definedName name="HTML_Control" localSheetId="2" hidden="1">{"'Ene-Fac'!$A$2:$H$142"}</definedName>
    <definedName name="HTML_Control" localSheetId="1" hidden="1">{"'Ene-Fac'!$A$2:$H$142"}</definedName>
    <definedName name="HTML_Control" hidden="1">{"'Ene-Fac'!$A$2:$H$142"}</definedName>
    <definedName name="HTML_Control_1" localSheetId="4" hidden="1">{"'Ene-Fac'!$A$2:$H$142"}</definedName>
    <definedName name="HTML_Control_1" localSheetId="3" hidden="1">{"'Ene-Fac'!$A$2:$H$142"}</definedName>
    <definedName name="HTML_Control_1" localSheetId="2" hidden="1">{"'Ene-Fac'!$A$2:$H$142"}</definedName>
    <definedName name="HTML_Control_1" localSheetId="1" hidden="1">{"'Ene-Fac'!$A$2:$H$142"}</definedName>
    <definedName name="HTML_Control_1" hidden="1">{"'Ene-Fac'!$A$2:$H$142"}</definedName>
    <definedName name="HTML_CONTROL001" localSheetId="4" hidden="1">{"'Ene-Fac'!$A$2:$H$142"}</definedName>
    <definedName name="HTML_CONTROL001" localSheetId="3" hidden="1">{"'Ene-Fac'!$A$2:$H$142"}</definedName>
    <definedName name="HTML_CONTROL001" localSheetId="2" hidden="1">{"'Ene-Fac'!$A$2:$H$142"}</definedName>
    <definedName name="HTML_CONTROL001" localSheetId="1" hidden="1">{"'Ene-Fac'!$A$2:$H$142"}</definedName>
    <definedName name="HTML_CONTROL001" hidden="1">{"'Ene-Fac'!$A$2:$H$142"}</definedName>
    <definedName name="HTML_Control002" localSheetId="4" hidden="1">{"'Ene-Fac'!$A$2:$H$142"}</definedName>
    <definedName name="HTML_Control002" localSheetId="3" hidden="1">{"'Ene-Fac'!$A$2:$H$142"}</definedName>
    <definedName name="HTML_Control002" localSheetId="2" hidden="1">{"'Ene-Fac'!$A$2:$H$142"}</definedName>
    <definedName name="HTML_Control002" localSheetId="1" hidden="1">{"'Ene-Fac'!$A$2:$H$142"}</definedName>
    <definedName name="HTML_Control002" hidden="1">{"'Ene-Fac'!$A$2:$H$142"}</definedName>
    <definedName name="HTML_Control003" localSheetId="4" hidden="1">{"'Ene-Fac'!$A$2:$H$142"}</definedName>
    <definedName name="HTML_Control003" localSheetId="3" hidden="1">{"'Ene-Fac'!$A$2:$H$142"}</definedName>
    <definedName name="HTML_Control003" localSheetId="2" hidden="1">{"'Ene-Fac'!$A$2:$H$142"}</definedName>
    <definedName name="HTML_Control003" localSheetId="1" hidden="1">{"'Ene-Fac'!$A$2:$H$142"}</definedName>
    <definedName name="HTML_Control003" hidden="1">{"'Ene-Fac'!$A$2:$H$142"}</definedName>
    <definedName name="HTML_CONTROL1" localSheetId="4" hidden="1">{"'Ene-Fac'!$A$2:$H$142"}</definedName>
    <definedName name="HTML_CONTROL1" localSheetId="3" hidden="1">{"'Ene-Fac'!$A$2:$H$142"}</definedName>
    <definedName name="HTML_CONTROL1" localSheetId="2" hidden="1">{"'Ene-Fac'!$A$2:$H$142"}</definedName>
    <definedName name="HTML_CONTROL1" localSheetId="1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4" hidden="1">{"'Ene-Fac'!$A$2:$H$142"}</definedName>
    <definedName name="jorge" localSheetId="3" hidden="1">{"'Ene-Fac'!$A$2:$H$142"}</definedName>
    <definedName name="jorge" localSheetId="2" hidden="1">{"'Ene-Fac'!$A$2:$H$142"}</definedName>
    <definedName name="jorge" localSheetId="1" hidden="1">{"'Ene-Fac'!$A$2:$H$142"}</definedName>
    <definedName name="jorge" hidden="1">{"'Ene-Fac'!$A$2:$H$142"}</definedName>
    <definedName name="JUAN" localSheetId="4" hidden="1">{"'Ene-Fac'!$A$2:$H$142"}</definedName>
    <definedName name="JUAN" localSheetId="3" hidden="1">{"'Ene-Fac'!$A$2:$H$142"}</definedName>
    <definedName name="JUAN" localSheetId="2" hidden="1">{"'Ene-Fac'!$A$2:$H$142"}</definedName>
    <definedName name="JUAN" hidden="1">{"'Ene-Fac'!$A$2:$H$142"}</definedName>
    <definedName name="Lista07CodigoDesglose">[4]Materiales!$S$15:$S$10014</definedName>
    <definedName name="Lista07NumeroSolicitud">[4]Materiales!$B$15:$B$10014</definedName>
    <definedName name="Lista07TotalMateriales">[4]Materiales!$X$15:$X$10014</definedName>
    <definedName name="Lista08CodigoDesglose">'[5]Bienes y Servicios'!$Q$15:$Q$10014</definedName>
    <definedName name="Lista08NumeroSolicitud">'[5]Bienes y Servicios'!$B$15:$B$10014</definedName>
    <definedName name="Lista08TotalBienesServicios">'[5]Bienes y Servicios'!$R$15:$R$10014</definedName>
    <definedName name="M">#REF!</definedName>
    <definedName name="Mario_Andrade">#REF!</definedName>
    <definedName name="MATERIALES" localSheetId="4">'[6]PRECIOS MAT'!$A:$I</definedName>
    <definedName name="MATERIALES" localSheetId="3">'[6]PRECIOS MAT'!$A:$I</definedName>
    <definedName name="MATERIALES" localSheetId="2">'[6]PRECIOS MAT'!$A:$I</definedName>
    <definedName name="MATERIALES">'[6]PRECIOS MAT'!$A:$I</definedName>
    <definedName name="MB">#REF!</definedName>
    <definedName name="MC">#REF!</definedName>
    <definedName name="MM">#REF!</definedName>
    <definedName name="MN">#REF!</definedName>
    <definedName name="MO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localSheetId="4" hidden="1">{"'Ene-Fac'!$A$2:$H$142"}</definedName>
    <definedName name="OJO" localSheetId="3" hidden="1">{"'Ene-Fac'!$A$2:$H$142"}</definedName>
    <definedName name="OJO" localSheetId="2" hidden="1">{"'Ene-Fac'!$A$2:$H$142"}</definedName>
    <definedName name="OJO" localSheetId="1" hidden="1">{"'Ene-Fac'!$A$2:$H$142"}</definedName>
    <definedName name="OJO" hidden="1">{"'Ene-Fac'!$A$2:$H$142"}</definedName>
    <definedName name="POIOPIIOPIOIO">#REF!</definedName>
    <definedName name="POIPOUKHKJH">[11]Catálogos!$AR$10:$AR$11</definedName>
    <definedName name="Potencia">"Gráfico 5,Gráfico 6"</definedName>
    <definedName name="PRECIOS" localSheetId="4">'[6]PRECIOS EST'!$A$1:$P$65536</definedName>
    <definedName name="PRECIOS" localSheetId="3">'[6]PRECIOS EST'!$A$1:$P$65536</definedName>
    <definedName name="PRECIOS" localSheetId="2">'[6]PRECIOS EST'!$A:$P</definedName>
    <definedName name="PRECIOS">'[6]PRECIOS EST'!$A:$P</definedName>
    <definedName name="PRECIOSACT" localSheetId="4" hidden="1">{"'Ene-Fac'!$A$2:$H$142"}</definedName>
    <definedName name="PRECIOSACT" localSheetId="3" hidden="1">{"'Ene-Fac'!$A$2:$H$142"}</definedName>
    <definedName name="PRECIOSACT" localSheetId="2" hidden="1">{"'Ene-Fac'!$A$2:$H$142"}</definedName>
    <definedName name="PRECIOSACT" hidden="1">{"'Ene-Fac'!$A$2:$H$142"}</definedName>
    <definedName name="PRECIOZC">[12]MATERIALES!$K$2:$N$1118</definedName>
    <definedName name="PREUNI">'[13]PRECIOS UNITARIOS'!$A$2:$D$590</definedName>
    <definedName name="proyb">[14]norte!$N$2:$O$3</definedName>
    <definedName name="proyc">[14]norte!$F$2:$I$3</definedName>
    <definedName name="Q">'[8]Bienes y Servicios'!$Q$15:$Q$10014</definedName>
    <definedName name="QEAWFSEFERSGRSHTDJ">#REF!</definedName>
    <definedName name="QWWODÓWQÓEWQOPHKFKHFJSEFJGFSJ">#REF!</definedName>
    <definedName name="reecosta">[15]norte!$N$2:$O$3</definedName>
    <definedName name="SECTOR_TIPO" localSheetId="4">[6]TABLAS!$F$3:$F$6</definedName>
    <definedName name="SECTOR_TIPO" localSheetId="3">[6]TABLAS!$F$3:$F$6</definedName>
    <definedName name="SECTOR_TIPO" localSheetId="2">[6]TABLAS!$F$3:$F$6</definedName>
    <definedName name="SECTOR_TIPO" localSheetId="1">[6]TABLAS!$F$3:$F$6</definedName>
    <definedName name="SECTOR_TIPO">[16]TABLAS!$F$3:$F$6</definedName>
    <definedName name="SOBRECARGA">'[9]Planilla Det DM '!$H$57:$I$61</definedName>
    <definedName name="SS">#REF!</definedName>
    <definedName name="T">#REF!</definedName>
    <definedName name="THML_Control11" localSheetId="4" hidden="1">{"'Ene-Fac'!$A$2:$H$142"}</definedName>
    <definedName name="THML_Control11" localSheetId="3" hidden="1">{"'Ene-Fac'!$A$2:$H$142"}</definedName>
    <definedName name="THML_Control11" localSheetId="2" hidden="1">{"'Ene-Fac'!$A$2:$H$142"}</definedName>
    <definedName name="THML_Control11" localSheetId="1" hidden="1">{"'Ene-Fac'!$A$2:$H$142"}</definedName>
    <definedName name="THML_Control11" hidden="1">{"'Ene-Fac'!$A$2:$H$142"}</definedName>
    <definedName name="_xlnm.Print_Titles" localSheetId="4">BID_ESTR_COM_OFERTA!$1:$1</definedName>
    <definedName name="_xlnm.Print_Titles" localSheetId="3">BID_ESTR_DIST_OFERTA!$1:$1</definedName>
    <definedName name="_xlnm.Print_Titles" localSheetId="1">BID_MO_DIST_OFERTA!$1:$1</definedName>
    <definedName name="_xlnm.Print_Titles" localSheetId="7">ESTRUCTURAS!$1:$1</definedName>
    <definedName name="_xlnm.Print_Titles" localSheetId="10">MATERIALES!$1:$1</definedName>
    <definedName name="TWETWETWETWE">#REF!</definedName>
    <definedName name="TYT">#REF!</definedName>
    <definedName name="VB">#REF!</definedName>
    <definedName name="VN">#REF!</definedName>
    <definedName name="VV">#REF!</definedName>
    <definedName name="W">[8]Catálogos!$J$10:$J$17</definedName>
    <definedName name="WILLIAM">#REF!</definedName>
    <definedName name="WILLIAMAGUIRRE">[11]Catálogos!$AO$10:$AO$23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localSheetId="4" hidden="1">#REF!</definedName>
    <definedName name="ZZ" localSheetId="3" hidden="1">#REF!</definedName>
    <definedName name="ZZ" localSheetId="2" hidden="1">#REF!</definedName>
    <definedName name="ZZ" localSheetId="1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6" l="1"/>
  <c r="E37" i="16"/>
  <c r="E38" i="16"/>
  <c r="E39" i="16"/>
  <c r="E40" i="16"/>
  <c r="E41" i="16"/>
  <c r="E42" i="16"/>
  <c r="E43" i="16"/>
  <c r="E44" i="16"/>
  <c r="E45" i="16"/>
  <c r="E46" i="16"/>
  <c r="D212" i="23"/>
  <c r="F212" i="23"/>
  <c r="G212" i="23" s="1"/>
  <c r="D213" i="23"/>
  <c r="F213" i="23"/>
  <c r="G213" i="23" s="1"/>
  <c r="D214" i="23"/>
  <c r="F214" i="23"/>
  <c r="G214" i="23" s="1"/>
  <c r="D215" i="23"/>
  <c r="F215" i="23"/>
  <c r="G215" i="23" s="1"/>
  <c r="D216" i="23"/>
  <c r="F216" i="23"/>
  <c r="G216" i="23" s="1"/>
  <c r="D217" i="23"/>
  <c r="F217" i="23"/>
  <c r="G217" i="23" s="1"/>
  <c r="H217" i="23" s="1"/>
  <c r="D218" i="23"/>
  <c r="F218" i="23"/>
  <c r="G218" i="23" s="1"/>
  <c r="H218" i="23" s="1"/>
  <c r="D219" i="23"/>
  <c r="F219" i="23"/>
  <c r="G219" i="23" s="1"/>
  <c r="H219" i="23" s="1"/>
  <c r="D220" i="23"/>
  <c r="F220" i="23"/>
  <c r="G220" i="23" s="1"/>
  <c r="D221" i="23"/>
  <c r="F221" i="23"/>
  <c r="G221" i="23" s="1"/>
  <c r="D222" i="23"/>
  <c r="F222" i="23"/>
  <c r="G222" i="23" s="1"/>
  <c r="D223" i="23"/>
  <c r="F223" i="23"/>
  <c r="G223" i="23" s="1"/>
  <c r="D224" i="23"/>
  <c r="F224" i="23"/>
  <c r="G224" i="23" s="1"/>
  <c r="D225" i="23"/>
  <c r="F225" i="23"/>
  <c r="G225" i="23" s="1"/>
  <c r="D226" i="23"/>
  <c r="F226" i="23"/>
  <c r="G226" i="23" s="1"/>
  <c r="D194" i="23"/>
  <c r="F194" i="23"/>
  <c r="G194" i="23" s="1"/>
  <c r="D195" i="23"/>
  <c r="F195" i="23"/>
  <c r="G195" i="23" s="1"/>
  <c r="D196" i="23"/>
  <c r="F196" i="23"/>
  <c r="G196" i="23" s="1"/>
  <c r="D197" i="23"/>
  <c r="F197" i="23"/>
  <c r="G197" i="23" s="1"/>
  <c r="D198" i="23"/>
  <c r="F198" i="23"/>
  <c r="G198" i="23" s="1"/>
  <c r="D199" i="23"/>
  <c r="F199" i="23"/>
  <c r="G199" i="23" s="1"/>
  <c r="D200" i="23"/>
  <c r="F200" i="23"/>
  <c r="G200" i="23" s="1"/>
  <c r="D201" i="23"/>
  <c r="F201" i="23"/>
  <c r="G201" i="23" s="1"/>
  <c r="D202" i="23"/>
  <c r="F202" i="23"/>
  <c r="G202" i="23" s="1"/>
  <c r="D203" i="23"/>
  <c r="F203" i="23"/>
  <c r="G203" i="23" s="1"/>
  <c r="D204" i="23"/>
  <c r="F204" i="23"/>
  <c r="G204" i="23" s="1"/>
  <c r="D205" i="23"/>
  <c r="F205" i="23"/>
  <c r="G205" i="23" s="1"/>
  <c r="D206" i="23"/>
  <c r="F206" i="23"/>
  <c r="G206" i="23" s="1"/>
  <c r="D207" i="23"/>
  <c r="F207" i="23"/>
  <c r="G207" i="23" s="1"/>
  <c r="D208" i="23"/>
  <c r="F208" i="23"/>
  <c r="G208" i="23" s="1"/>
  <c r="D209" i="23"/>
  <c r="F209" i="23"/>
  <c r="G209" i="23" s="1"/>
  <c r="D210" i="23"/>
  <c r="F210" i="23"/>
  <c r="G210" i="23" s="1"/>
  <c r="D211" i="23"/>
  <c r="F211" i="23"/>
  <c r="G211" i="23" s="1"/>
  <c r="D227" i="23"/>
  <c r="F227" i="23"/>
  <c r="G227" i="23" s="1"/>
  <c r="D228" i="23"/>
  <c r="F228" i="23"/>
  <c r="G228" i="23" s="1"/>
  <c r="D229" i="23"/>
  <c r="F229" i="23"/>
  <c r="G229" i="23" s="1"/>
  <c r="D230" i="23"/>
  <c r="F230" i="23"/>
  <c r="G230" i="23" s="1"/>
  <c r="D231" i="23"/>
  <c r="F231" i="23"/>
  <c r="G231" i="23" s="1"/>
  <c r="D232" i="23"/>
  <c r="F232" i="23"/>
  <c r="G232" i="23" s="1"/>
  <c r="D188" i="23"/>
  <c r="F188" i="23"/>
  <c r="D189" i="23"/>
  <c r="F189" i="23"/>
  <c r="D190" i="23"/>
  <c r="F190" i="23"/>
  <c r="G190" i="23" s="1"/>
  <c r="D191" i="23"/>
  <c r="F191" i="23"/>
  <c r="G191" i="23" s="1"/>
  <c r="D192" i="23"/>
  <c r="F192" i="23"/>
  <c r="G192" i="23" s="1"/>
  <c r="D193" i="23"/>
  <c r="F193" i="23"/>
  <c r="D116" i="23"/>
  <c r="D117" i="23"/>
  <c r="D118" i="23"/>
  <c r="D119" i="23"/>
  <c r="D120" i="23"/>
  <c r="D121" i="23"/>
  <c r="D122" i="23"/>
  <c r="D123" i="23"/>
  <c r="D124" i="23"/>
  <c r="D125" i="23"/>
  <c r="H230" i="23" l="1"/>
  <c r="H211" i="23"/>
  <c r="H220" i="23"/>
  <c r="H225" i="23"/>
  <c r="H199" i="23"/>
  <c r="H206" i="23"/>
  <c r="H194" i="23"/>
  <c r="G193" i="23"/>
  <c r="G188" i="23"/>
  <c r="G189" i="23"/>
  <c r="D109" i="23"/>
  <c r="F109" i="23"/>
  <c r="G109" i="23" s="1"/>
  <c r="D110" i="23"/>
  <c r="F110" i="23"/>
  <c r="G110" i="23" s="1"/>
  <c r="D111" i="23"/>
  <c r="F111" i="23"/>
  <c r="G111" i="23" s="1"/>
  <c r="D112" i="23"/>
  <c r="F112" i="23"/>
  <c r="G112" i="23" s="1"/>
  <c r="D113" i="23"/>
  <c r="F113" i="23"/>
  <c r="G113" i="23" s="1"/>
  <c r="D114" i="23"/>
  <c r="F114" i="23"/>
  <c r="G114" i="23" s="1"/>
  <c r="D86" i="23"/>
  <c r="F86" i="23"/>
  <c r="G86" i="23" s="1"/>
  <c r="D87" i="23"/>
  <c r="F87" i="23"/>
  <c r="G87" i="23" s="1"/>
  <c r="D88" i="23"/>
  <c r="F88" i="23"/>
  <c r="G88" i="23" s="1"/>
  <c r="D89" i="23"/>
  <c r="F89" i="23"/>
  <c r="G89" i="23" s="1"/>
  <c r="D90" i="23"/>
  <c r="F90" i="23"/>
  <c r="G90" i="23" s="1"/>
  <c r="D91" i="23"/>
  <c r="F91" i="23"/>
  <c r="G91" i="23" s="1"/>
  <c r="D92" i="23"/>
  <c r="F92" i="23"/>
  <c r="G92" i="23" s="1"/>
  <c r="D93" i="23"/>
  <c r="F93" i="23"/>
  <c r="G93" i="23" s="1"/>
  <c r="D94" i="23"/>
  <c r="F94" i="23"/>
  <c r="G94" i="23" s="1"/>
  <c r="D95" i="23"/>
  <c r="F95" i="23"/>
  <c r="G95" i="23" s="1"/>
  <c r="D96" i="23"/>
  <c r="F96" i="23"/>
  <c r="G96" i="23" s="1"/>
  <c r="D97" i="23"/>
  <c r="F97" i="23"/>
  <c r="G97" i="23" s="1"/>
  <c r="D98" i="23"/>
  <c r="F98" i="23"/>
  <c r="G98" i="23" s="1"/>
  <c r="D99" i="23"/>
  <c r="F99" i="23"/>
  <c r="G99" i="23" s="1"/>
  <c r="D100" i="23"/>
  <c r="F100" i="23"/>
  <c r="G100" i="23" s="1"/>
  <c r="D101" i="23"/>
  <c r="F101" i="23"/>
  <c r="G101" i="23" s="1"/>
  <c r="D102" i="23"/>
  <c r="F102" i="23"/>
  <c r="G102" i="23" s="1"/>
  <c r="D103" i="23"/>
  <c r="F103" i="23"/>
  <c r="G103" i="23" s="1"/>
  <c r="D104" i="23"/>
  <c r="F104" i="23"/>
  <c r="G104" i="23" s="1"/>
  <c r="D105" i="23"/>
  <c r="F105" i="23"/>
  <c r="G105" i="23" s="1"/>
  <c r="H95" i="23" l="1"/>
  <c r="H86" i="23"/>
  <c r="H109" i="23"/>
  <c r="D4" i="23" l="1"/>
  <c r="D5" i="23"/>
  <c r="E77" i="25" l="1"/>
  <c r="F77" i="25" s="1"/>
  <c r="E78" i="25"/>
  <c r="F78" i="25" s="1"/>
  <c r="E79" i="25"/>
  <c r="F79" i="25" s="1"/>
  <c r="E80" i="25"/>
  <c r="F80" i="25" s="1"/>
  <c r="E81" i="25"/>
  <c r="F81" i="25" s="1"/>
  <c r="E82" i="25"/>
  <c r="F82" i="25" s="1"/>
  <c r="E83" i="25"/>
  <c r="F83" i="25" s="1"/>
  <c r="E84" i="25"/>
  <c r="F84" i="25" s="1"/>
  <c r="E85" i="25"/>
  <c r="F85" i="25" s="1"/>
  <c r="E86" i="25"/>
  <c r="F86" i="25" s="1"/>
  <c r="C77" i="25"/>
  <c r="C78" i="25"/>
  <c r="C79" i="25"/>
  <c r="C80" i="25"/>
  <c r="C81" i="25"/>
  <c r="C82" i="25"/>
  <c r="C83" i="25"/>
  <c r="C84" i="25"/>
  <c r="C85" i="25"/>
  <c r="C86" i="25"/>
  <c r="B77" i="25"/>
  <c r="B78" i="25"/>
  <c r="B79" i="25"/>
  <c r="B80" i="25"/>
  <c r="B81" i="25"/>
  <c r="B82" i="25"/>
  <c r="B83" i="25"/>
  <c r="B84" i="25"/>
  <c r="B85" i="25"/>
  <c r="B86" i="25"/>
  <c r="G50" i="30"/>
  <c r="G47" i="30"/>
  <c r="G6" i="30"/>
  <c r="G7" i="30"/>
  <c r="G4" i="30"/>
  <c r="G5" i="30"/>
  <c r="G8" i="30"/>
  <c r="G9" i="30"/>
  <c r="G46" i="30"/>
  <c r="G49" i="30"/>
  <c r="G51" i="30"/>
  <c r="G43" i="30"/>
  <c r="G39" i="30"/>
  <c r="G40" i="30"/>
  <c r="G41" i="30"/>
  <c r="G32" i="30"/>
  <c r="G31" i="30"/>
  <c r="G23" i="30"/>
  <c r="G22" i="30"/>
  <c r="G14" i="30"/>
  <c r="G15" i="30"/>
  <c r="G16" i="30"/>
  <c r="G17" i="30"/>
  <c r="G18" i="30"/>
  <c r="G19" i="30"/>
  <c r="G11" i="30"/>
  <c r="G10" i="30"/>
  <c r="G45" i="30" l="1"/>
  <c r="G44" i="30"/>
  <c r="G42" i="30" s="1"/>
  <c r="G48" i="30"/>
  <c r="F182" i="23" l="1"/>
  <c r="G182" i="23" s="1"/>
  <c r="F183" i="23"/>
  <c r="G183" i="23" s="1"/>
  <c r="F184" i="23"/>
  <c r="G184" i="23" s="1"/>
  <c r="F185" i="23"/>
  <c r="G185" i="23" s="1"/>
  <c r="F186" i="23"/>
  <c r="G186" i="23" s="1"/>
  <c r="F187" i="23"/>
  <c r="G187" i="23" s="1"/>
  <c r="H187" i="23" s="1"/>
  <c r="D183" i="23"/>
  <c r="D184" i="23"/>
  <c r="D185" i="23"/>
  <c r="D186" i="23"/>
  <c r="D187" i="23"/>
  <c r="D182" i="23"/>
  <c r="F2" i="23"/>
  <c r="F3" i="23"/>
  <c r="F4" i="23"/>
  <c r="F5" i="23"/>
  <c r="F6" i="23"/>
  <c r="F7" i="23"/>
  <c r="F8" i="23"/>
  <c r="D138" i="23"/>
  <c r="D139" i="23"/>
  <c r="D140" i="23"/>
  <c r="D141" i="23"/>
  <c r="D142" i="23"/>
  <c r="D143" i="23"/>
  <c r="D144" i="23"/>
  <c r="D145" i="23"/>
  <c r="D35" i="23"/>
  <c r="D36" i="23"/>
  <c r="F9" i="23"/>
  <c r="F10" i="23"/>
  <c r="D27" i="23"/>
  <c r="F11" i="23"/>
  <c r="G11" i="23" s="1"/>
  <c r="F2" i="26" l="1"/>
  <c r="F10" i="26"/>
  <c r="F18" i="26"/>
  <c r="F3" i="26"/>
  <c r="F4" i="26"/>
  <c r="F5" i="26"/>
  <c r="F6" i="26"/>
  <c r="F7" i="26"/>
  <c r="F8" i="26"/>
  <c r="F9" i="26"/>
  <c r="F11" i="26"/>
  <c r="F12" i="26"/>
  <c r="F13" i="26"/>
  <c r="F14" i="26"/>
  <c r="F15" i="26"/>
  <c r="F16" i="26"/>
  <c r="F17" i="26"/>
  <c r="F19" i="26"/>
  <c r="F20" i="26"/>
  <c r="F21" i="26"/>
  <c r="F22" i="26"/>
  <c r="D12" i="23" l="1"/>
  <c r="D13" i="23"/>
  <c r="D14" i="23"/>
  <c r="D15" i="23"/>
  <c r="D16" i="23"/>
  <c r="D17" i="23"/>
  <c r="D22" i="23"/>
  <c r="D23" i="23"/>
  <c r="D24" i="23"/>
  <c r="D25" i="23"/>
  <c r="D26" i="23"/>
  <c r="D28" i="23"/>
  <c r="D29" i="23"/>
  <c r="D30" i="23"/>
  <c r="D31" i="23"/>
  <c r="D32" i="23"/>
  <c r="D33" i="23"/>
  <c r="D34" i="23"/>
  <c r="D37" i="23"/>
  <c r="D38" i="23"/>
  <c r="D39" i="23"/>
  <c r="D40" i="23"/>
  <c r="D41" i="23"/>
  <c r="D42" i="23"/>
  <c r="D43" i="23"/>
  <c r="D44" i="23"/>
  <c r="D45" i="23"/>
  <c r="D46" i="23"/>
  <c r="D47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106" i="23"/>
  <c r="D107" i="23"/>
  <c r="D108" i="23"/>
  <c r="D11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G38" i="30" l="1"/>
  <c r="G37" i="30"/>
  <c r="G36" i="30"/>
  <c r="G35" i="30"/>
  <c r="G34" i="30"/>
  <c r="G30" i="30"/>
  <c r="G29" i="30"/>
  <c r="G28" i="30"/>
  <c r="G27" i="30"/>
  <c r="G26" i="30"/>
  <c r="G25" i="30"/>
  <c r="G21" i="30"/>
  <c r="G13" i="30"/>
  <c r="G3" i="30"/>
  <c r="G2" i="30" l="1"/>
  <c r="G33" i="30"/>
  <c r="G20" i="30"/>
  <c r="G24" i="30"/>
  <c r="G12" i="30"/>
  <c r="G52" i="30" l="1"/>
  <c r="E7" i="20" s="1"/>
  <c r="G20" i="29" l="1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3" i="29"/>
  <c r="G2" i="29"/>
  <c r="G21" i="29" l="1"/>
  <c r="F7" i="20" s="1"/>
  <c r="E9" i="16"/>
  <c r="G7" i="23"/>
  <c r="G8" i="23"/>
  <c r="G9" i="23"/>
  <c r="E20" i="16" s="1"/>
  <c r="G10" i="23"/>
  <c r="E21" i="16" s="1"/>
  <c r="F13" i="23"/>
  <c r="G13" i="23" s="1"/>
  <c r="F15" i="23"/>
  <c r="G15" i="23" s="1"/>
  <c r="F22" i="23"/>
  <c r="G22" i="23" s="1"/>
  <c r="F20" i="23"/>
  <c r="G20" i="23" s="1"/>
  <c r="F24" i="23"/>
  <c r="G24" i="23" s="1"/>
  <c r="F34" i="23"/>
  <c r="G34" i="23" s="1"/>
  <c r="F26" i="23"/>
  <c r="G26" i="23" s="1"/>
  <c r="F27" i="23"/>
  <c r="G27" i="23" s="1"/>
  <c r="F28" i="23"/>
  <c r="G28" i="23" s="1"/>
  <c r="F29" i="23"/>
  <c r="G29" i="23" s="1"/>
  <c r="F30" i="23"/>
  <c r="G30" i="23" s="1"/>
  <c r="F46" i="23"/>
  <c r="G46" i="23" s="1"/>
  <c r="F32" i="23"/>
  <c r="G32" i="23" s="1"/>
  <c r="F33" i="23"/>
  <c r="G33" i="23" s="1"/>
  <c r="F38" i="23"/>
  <c r="G38" i="23" s="1"/>
  <c r="F39" i="23"/>
  <c r="G39" i="23" s="1"/>
  <c r="F40" i="23"/>
  <c r="G40" i="23" s="1"/>
  <c r="F41" i="23"/>
  <c r="G41" i="23" s="1"/>
  <c r="F43" i="23"/>
  <c r="G43" i="23" s="1"/>
  <c r="F45" i="23"/>
  <c r="G45" i="23" s="1"/>
  <c r="F57" i="23"/>
  <c r="G57" i="23" s="1"/>
  <c r="F58" i="23"/>
  <c r="G58" i="23" s="1"/>
  <c r="F49" i="23"/>
  <c r="G49" i="23" s="1"/>
  <c r="F61" i="23"/>
  <c r="G61" i="23" s="1"/>
  <c r="F69" i="23"/>
  <c r="G69" i="23" s="1"/>
  <c r="F68" i="23"/>
  <c r="G68" i="23" s="1"/>
  <c r="F70" i="23"/>
  <c r="G70" i="23" s="1"/>
  <c r="F80" i="23"/>
  <c r="G80" i="23" s="1"/>
  <c r="F85" i="23"/>
  <c r="G85" i="23" s="1"/>
  <c r="F154" i="23"/>
  <c r="G154" i="23" s="1"/>
  <c r="F124" i="23"/>
  <c r="G124" i="23" s="1"/>
  <c r="F125" i="23"/>
  <c r="G125" i="23" s="1"/>
  <c r="F127" i="23"/>
  <c r="G127" i="23" s="1"/>
  <c r="F153" i="23"/>
  <c r="G153" i="23" s="1"/>
  <c r="F172" i="23"/>
  <c r="G172" i="23" s="1"/>
  <c r="G2" i="23"/>
  <c r="G3" i="23"/>
  <c r="E14" i="16" s="1"/>
  <c r="G4" i="23"/>
  <c r="G5" i="23"/>
  <c r="F12" i="23"/>
  <c r="G12" i="23" s="1"/>
  <c r="F23" i="23"/>
  <c r="G23" i="23" s="1"/>
  <c r="E22" i="16"/>
  <c r="G6" i="23"/>
  <c r="F19" i="15"/>
  <c r="F20" i="15"/>
  <c r="F21" i="15"/>
  <c r="F22" i="15"/>
  <c r="F23" i="15"/>
  <c r="F24" i="15"/>
  <c r="F14" i="15"/>
  <c r="F15" i="15"/>
  <c r="F16" i="15"/>
  <c r="F9" i="15"/>
  <c r="F10" i="15"/>
  <c r="F11" i="15"/>
  <c r="F4" i="15"/>
  <c r="F5" i="15"/>
  <c r="F6" i="15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78" i="14"/>
  <c r="F177" i="14"/>
  <c r="F176" i="14"/>
  <c r="F175" i="14"/>
  <c r="F174" i="14"/>
  <c r="F173" i="14"/>
  <c r="F172" i="14"/>
  <c r="F171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3" i="14"/>
  <c r="H2" i="23" l="1"/>
  <c r="H27" i="23"/>
  <c r="E15" i="16"/>
  <c r="H4" i="23"/>
  <c r="E19" i="16"/>
  <c r="H8" i="23"/>
  <c r="E13" i="16"/>
  <c r="E6" i="17"/>
  <c r="E9" i="17"/>
  <c r="E5" i="17"/>
  <c r="E4" i="17"/>
  <c r="E10" i="16"/>
  <c r="E11" i="16"/>
  <c r="E12" i="16"/>
  <c r="E23" i="16"/>
  <c r="F21" i="23"/>
  <c r="G21" i="23" s="1"/>
  <c r="F169" i="23"/>
  <c r="G169" i="23" s="1"/>
  <c r="F25" i="23"/>
  <c r="G25" i="23" s="1"/>
  <c r="H22" i="23" s="1"/>
  <c r="F126" i="23"/>
  <c r="G126" i="23" s="1"/>
  <c r="H126" i="23" s="1"/>
  <c r="F139" i="23"/>
  <c r="G139" i="23" s="1"/>
  <c r="F150" i="23"/>
  <c r="G150" i="23" s="1"/>
  <c r="F121" i="23"/>
  <c r="G121" i="23" s="1"/>
  <c r="F171" i="23"/>
  <c r="G171" i="23" s="1"/>
  <c r="F108" i="23"/>
  <c r="G108" i="23" s="1"/>
  <c r="F168" i="23"/>
  <c r="G168" i="23" s="1"/>
  <c r="F140" i="23"/>
  <c r="G140" i="23" s="1"/>
  <c r="F179" i="23"/>
  <c r="G179" i="23" s="1"/>
  <c r="F107" i="23"/>
  <c r="G107" i="23" s="1"/>
  <c r="F174" i="23"/>
  <c r="G174" i="23" s="1"/>
  <c r="F106" i="23"/>
  <c r="G106" i="23" s="1"/>
  <c r="F173" i="23"/>
  <c r="G173" i="23" s="1"/>
  <c r="F81" i="23"/>
  <c r="G81" i="23" s="1"/>
  <c r="F138" i="23"/>
  <c r="G138" i="23" s="1"/>
  <c r="F178" i="23"/>
  <c r="G178" i="23" s="1"/>
  <c r="F158" i="23"/>
  <c r="G158" i="23" s="1"/>
  <c r="H158" i="23" s="1"/>
  <c r="F145" i="23"/>
  <c r="G145" i="23" s="1"/>
  <c r="F132" i="23"/>
  <c r="G132" i="23" s="1"/>
  <c r="F78" i="23"/>
  <c r="G78" i="23" s="1"/>
  <c r="F67" i="23"/>
  <c r="G67" i="23" s="1"/>
  <c r="F133" i="23"/>
  <c r="G133" i="23" s="1"/>
  <c r="F170" i="23"/>
  <c r="G170" i="23" s="1"/>
  <c r="F116" i="23"/>
  <c r="G116" i="23" s="1"/>
  <c r="F165" i="23"/>
  <c r="G165" i="23" s="1"/>
  <c r="F128" i="23"/>
  <c r="G128" i="23" s="1"/>
  <c r="F77" i="23"/>
  <c r="G77" i="23" s="1"/>
  <c r="F164" i="23"/>
  <c r="G164" i="23" s="1"/>
  <c r="F73" i="23"/>
  <c r="G73" i="23" s="1"/>
  <c r="F163" i="23"/>
  <c r="G163" i="23" s="1"/>
  <c r="F72" i="23"/>
  <c r="G72" i="23" s="1"/>
  <c r="F120" i="23"/>
  <c r="G120" i="23" s="1"/>
  <c r="F53" i="23"/>
  <c r="G53" i="23" s="1"/>
  <c r="F44" i="23"/>
  <c r="G44" i="23" s="1"/>
  <c r="E6" i="16" s="1"/>
  <c r="F131" i="23"/>
  <c r="G131" i="23" s="1"/>
  <c r="H131" i="23" s="1"/>
  <c r="F180" i="23"/>
  <c r="G180" i="23" s="1"/>
  <c r="F84" i="23"/>
  <c r="G84" i="23" s="1"/>
  <c r="F157" i="23"/>
  <c r="G157" i="23" s="1"/>
  <c r="H157" i="23" s="1"/>
  <c r="F144" i="23"/>
  <c r="G144" i="23" s="1"/>
  <c r="F54" i="23"/>
  <c r="G54" i="23" s="1"/>
  <c r="F18" i="23"/>
  <c r="G18" i="23" s="1"/>
  <c r="F52" i="23"/>
  <c r="G52" i="23" s="1"/>
  <c r="F162" i="23"/>
  <c r="G162" i="23" s="1"/>
  <c r="F76" i="23"/>
  <c r="G76" i="23" s="1"/>
  <c r="F75" i="23"/>
  <c r="G75" i="23" s="1"/>
  <c r="F51" i="23"/>
  <c r="G51" i="23" s="1"/>
  <c r="F155" i="23"/>
  <c r="G155" i="23" s="1"/>
  <c r="F129" i="23"/>
  <c r="G129" i="23" s="1"/>
  <c r="F74" i="23"/>
  <c r="G74" i="23" s="1"/>
  <c r="F47" i="23"/>
  <c r="G47" i="23" s="1"/>
  <c r="F42" i="23"/>
  <c r="G42" i="23" s="1"/>
  <c r="E7" i="16" s="1"/>
  <c r="F66" i="23"/>
  <c r="G66" i="23" s="1"/>
  <c r="F166" i="23"/>
  <c r="G166" i="23" s="1"/>
  <c r="F143" i="23"/>
  <c r="G143" i="23" s="1"/>
  <c r="F65" i="23"/>
  <c r="G65" i="23" s="1"/>
  <c r="F119" i="23"/>
  <c r="G119" i="23" s="1"/>
  <c r="F64" i="23"/>
  <c r="G64" i="23" s="1"/>
  <c r="E8" i="17"/>
  <c r="F118" i="23"/>
  <c r="G118" i="23" s="1"/>
  <c r="F79" i="23"/>
  <c r="G79" i="23" s="1"/>
  <c r="F63" i="23"/>
  <c r="G63" i="23" s="1"/>
  <c r="F159" i="23"/>
  <c r="G159" i="23" s="1"/>
  <c r="F147" i="23"/>
  <c r="G147" i="23" s="1"/>
  <c r="F135" i="23"/>
  <c r="G135" i="23" s="1"/>
  <c r="F123" i="23"/>
  <c r="G123" i="23" s="1"/>
  <c r="F56" i="23"/>
  <c r="G56" i="23" s="1"/>
  <c r="F146" i="23"/>
  <c r="G146" i="23" s="1"/>
  <c r="F134" i="23"/>
  <c r="G134" i="23" s="1"/>
  <c r="F122" i="23"/>
  <c r="G122" i="23" s="1"/>
  <c r="F55" i="23"/>
  <c r="G55" i="23" s="1"/>
  <c r="F31" i="23"/>
  <c r="G31" i="23" s="1"/>
  <c r="F19" i="23"/>
  <c r="G19" i="23" s="1"/>
  <c r="F181" i="23"/>
  <c r="G181" i="23" s="1"/>
  <c r="F156" i="23"/>
  <c r="G156" i="23" s="1"/>
  <c r="F17" i="23"/>
  <c r="G17" i="23" s="1"/>
  <c r="F141" i="23"/>
  <c r="G141" i="23" s="1"/>
  <c r="F117" i="23"/>
  <c r="G117" i="23" s="1"/>
  <c r="F62" i="23"/>
  <c r="G62" i="23" s="1"/>
  <c r="F14" i="23"/>
  <c r="G14" i="23" s="1"/>
  <c r="E7" i="17"/>
  <c r="F176" i="23"/>
  <c r="G176" i="23" s="1"/>
  <c r="F152" i="23"/>
  <c r="G152" i="23" s="1"/>
  <c r="F37" i="23"/>
  <c r="G37" i="23" s="1"/>
  <c r="F16" i="23"/>
  <c r="G16" i="23" s="1"/>
  <c r="F142" i="23"/>
  <c r="G142" i="23" s="1"/>
  <c r="F130" i="23"/>
  <c r="G130" i="23" s="1"/>
  <c r="F177" i="23"/>
  <c r="G177" i="23" s="1"/>
  <c r="F50" i="23"/>
  <c r="G50" i="23" s="1"/>
  <c r="F175" i="23"/>
  <c r="G175" i="23" s="1"/>
  <c r="F151" i="23"/>
  <c r="G151" i="23" s="1"/>
  <c r="F115" i="23"/>
  <c r="G115" i="23" s="1"/>
  <c r="H115" i="23" s="1"/>
  <c r="F60" i="23"/>
  <c r="G60" i="23" s="1"/>
  <c r="F48" i="23"/>
  <c r="G48" i="23" s="1"/>
  <c r="F36" i="23"/>
  <c r="G36" i="23" s="1"/>
  <c r="F167" i="23"/>
  <c r="G167" i="23" s="1"/>
  <c r="F83" i="23"/>
  <c r="G83" i="23" s="1"/>
  <c r="F71" i="23"/>
  <c r="G71" i="23" s="1"/>
  <c r="F59" i="23"/>
  <c r="G59" i="23" s="1"/>
  <c r="F35" i="23"/>
  <c r="G35" i="23" s="1"/>
  <c r="F161" i="23"/>
  <c r="G161" i="23" s="1"/>
  <c r="F149" i="23"/>
  <c r="G149" i="23" s="1"/>
  <c r="F137" i="23"/>
  <c r="G137" i="23" s="1"/>
  <c r="F82" i="23"/>
  <c r="G82" i="23" s="1"/>
  <c r="F160" i="23"/>
  <c r="G160" i="23" s="1"/>
  <c r="F148" i="23"/>
  <c r="G148" i="23" s="1"/>
  <c r="F136" i="23"/>
  <c r="G136" i="23" s="1"/>
  <c r="H136" i="23" s="1"/>
  <c r="E18" i="16"/>
  <c r="E16" i="16"/>
  <c r="E17" i="16"/>
  <c r="F169" i="14"/>
  <c r="H12" i="23" l="1"/>
  <c r="H48" i="23"/>
  <c r="H137" i="23"/>
  <c r="H127" i="23"/>
  <c r="H18" i="23"/>
  <c r="H163" i="23"/>
  <c r="H60" i="23"/>
  <c r="H31" i="23"/>
  <c r="H71" i="23"/>
  <c r="H132" i="23"/>
  <c r="H170" i="23"/>
  <c r="H180" i="23"/>
  <c r="H116" i="23"/>
  <c r="H106" i="23"/>
  <c r="H159" i="23"/>
  <c r="H139" i="23"/>
  <c r="H148" i="23"/>
  <c r="H161" i="23"/>
  <c r="H121" i="23"/>
  <c r="H175" i="23"/>
  <c r="E8" i="16"/>
  <c r="E3" i="17"/>
  <c r="E24" i="16"/>
  <c r="E30" i="16"/>
  <c r="E34" i="16"/>
  <c r="E29" i="16"/>
  <c r="E32" i="16"/>
  <c r="E31" i="16"/>
  <c r="E4" i="16"/>
  <c r="E28" i="16"/>
  <c r="E5" i="16"/>
  <c r="E25" i="16"/>
  <c r="E33" i="16"/>
  <c r="E26" i="16"/>
  <c r="E3" i="16"/>
  <c r="E27" i="16"/>
  <c r="E35" i="16"/>
  <c r="F78" i="14"/>
  <c r="F61" i="14"/>
  <c r="F179" i="14"/>
  <c r="F202" i="14"/>
  <c r="F100" i="14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2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2" i="25"/>
  <c r="F203" i="14" l="1"/>
  <c r="A7" i="20" s="1"/>
  <c r="B3" i="25"/>
  <c r="B4" i="25"/>
  <c r="B5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2" i="25"/>
  <c r="B8" i="25" l="1"/>
  <c r="B6" i="25"/>
  <c r="B27" i="25"/>
  <c r="B7" i="25"/>
  <c r="F18" i="15" l="1"/>
  <c r="F13" i="15"/>
  <c r="F8" i="15"/>
  <c r="F3" i="15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2" i="25"/>
  <c r="F92" i="25" l="1"/>
  <c r="F23" i="26"/>
  <c r="B109" i="24"/>
  <c r="C238" i="23"/>
  <c r="E2" i="16" l="1"/>
  <c r="E89" i="16" s="1"/>
  <c r="E2" i="17"/>
  <c r="F17" i="15"/>
  <c r="F12" i="15"/>
  <c r="F7" i="15"/>
  <c r="F2" i="15"/>
  <c r="C7" i="20" l="1"/>
  <c r="E10" i="17"/>
  <c r="D7" i="20" l="1"/>
  <c r="F25" i="15"/>
  <c r="F26" i="15" s="1"/>
  <c r="B7" i="20" l="1"/>
  <c r="G7" i="20" s="1"/>
  <c r="F204" i="14"/>
</calcChain>
</file>

<file path=xl/sharedStrings.xml><?xml version="1.0" encoding="utf-8"?>
<sst xmlns="http://schemas.openxmlformats.org/spreadsheetml/2006/main" count="1568" uniqueCount="768">
  <si>
    <t xml:space="preserve">CANTIDAD </t>
  </si>
  <si>
    <t>ITEM</t>
  </si>
  <si>
    <t>ACTIVIDAD</t>
  </si>
  <si>
    <t>UNIDAD</t>
  </si>
  <si>
    <t>A.- REDES AÉREAS DE DISTRIBUCIÓN</t>
  </si>
  <si>
    <t>SUBTOTAL  A</t>
  </si>
  <si>
    <t>C.- ACTIVIDADES VARIAS</t>
  </si>
  <si>
    <t>LEVANTAMIENTO DE REDES EXISTENTES</t>
  </si>
  <si>
    <t>m</t>
  </si>
  <si>
    <t>APLOME DE POSTES</t>
  </si>
  <si>
    <t>D.- REDES AÉREAS DE DISTRIBUCIÓN CON CABLES PREENSAMBLADOS</t>
  </si>
  <si>
    <t>E.- REDES SUBTERRÁNEAS DE DISTRIBUCIÓN</t>
  </si>
  <si>
    <t>SUBTOTAL  E</t>
  </si>
  <si>
    <t>km</t>
  </si>
  <si>
    <t>u</t>
  </si>
  <si>
    <t>Código Unidad de Propiedad</t>
  </si>
  <si>
    <t>Cantidad</t>
  </si>
  <si>
    <t>MANO DE OBRA REDES (USD)</t>
  </si>
  <si>
    <t>MATERIALES ACOM_MEDI (USD)</t>
  </si>
  <si>
    <t>PRESUPUESTO REFERENCIAL SIN IVA (USD)</t>
  </si>
  <si>
    <t>PT0-0AC8_1</t>
  </si>
  <si>
    <t>PRECIO</t>
  </si>
  <si>
    <t>CANTIDAD</t>
  </si>
  <si>
    <t>SUBTOTAL</t>
  </si>
  <si>
    <t>A.1.1. ACT.</t>
  </si>
  <si>
    <t>REPLANTEO POSTES EN VANOS MENORES A 80 METROS</t>
  </si>
  <si>
    <t>A.2.1.1. ACT.</t>
  </si>
  <si>
    <t>TRANSPORTE DE POSTES DE HORMIGÓN DE HASTA 12M 500KG</t>
  </si>
  <si>
    <t>A.2.1.2. ACT.</t>
  </si>
  <si>
    <t>A.3.1. ACT.</t>
  </si>
  <si>
    <t>EXCAVACION PARA POSTES O ANCLAS</t>
  </si>
  <si>
    <t>A.3.2. ACT.</t>
  </si>
  <si>
    <t xml:space="preserve">DESBROCE EN VÍA </t>
  </si>
  <si>
    <t>A.4.1.1. ACT.</t>
  </si>
  <si>
    <t>A.4.1.2. ACT.</t>
  </si>
  <si>
    <t>A.4.1.4. ACT.</t>
  </si>
  <si>
    <t xml:space="preserve">RETIRO DE POSTES DE HORMIGÓN </t>
  </si>
  <si>
    <t>A.4.2.2. ACT.</t>
  </si>
  <si>
    <t>RETIRO DE POSTES DE FIBRA DE VIDRIO O DE MADERA</t>
  </si>
  <si>
    <t>A.5.1.1. ACT.</t>
  </si>
  <si>
    <t>ENSAMBLAJE DE ESTRUCTURA DE MEDIO VOLTAJE TRIFÁSICA (6-23kV) - NUEVO</t>
  </si>
  <si>
    <t>A.5.1.3. ACT.</t>
  </si>
  <si>
    <t xml:space="preserve">DESMONTAJE DE ESTRUCTURA DE MEDIO VOLTAJE TRIFÁSICA (6-23kV) </t>
  </si>
  <si>
    <t>A.5.10.1. ACT.</t>
  </si>
  <si>
    <t>TENDIDO Y REGULADO DE CONDUCTORES No. 1/0 a 2/0 AWG - NUEVO</t>
  </si>
  <si>
    <t>A.5.10.3. ACT.</t>
  </si>
  <si>
    <t>DESMONTAJE DE CONDUCTORES No. 1/0 a 2/0 AWG</t>
  </si>
  <si>
    <t>A.5.11.3. ACT.</t>
  </si>
  <si>
    <t>DESMONTAJE DE CONDUCTORES No. 3/0 a 4/0 AWG</t>
  </si>
  <si>
    <t>A.5.3.1. ACT.</t>
  </si>
  <si>
    <t>ENSAMBLAJE DE ESTRUCTURA DE MEDIO VOLTAJE MONOFÁSICA (6-23kV) - NUEVO</t>
  </si>
  <si>
    <t>A.5.3.3. ACT.</t>
  </si>
  <si>
    <t xml:space="preserve">DESMONTAJE DE ESTRUCTURA DE MEDIO VOLTAJE MONOFÁSICA (6-23kV) </t>
  </si>
  <si>
    <t>A.5.6.1. ACT.</t>
  </si>
  <si>
    <t>ENSAMBLAJE DE ESTRUCTURA BAJO VOLTAJE / RACKS DE 3 a 5 VÍAS- NUEVO</t>
  </si>
  <si>
    <t>A.5.6.3. ACT.</t>
  </si>
  <si>
    <t>DESMONTAJE DE ESTRUCTURA BAJO VOLTAJE / RACKS DE 3 a 5 VÍAS</t>
  </si>
  <si>
    <t>A.5.7.3. ACT.</t>
  </si>
  <si>
    <t>A.5.8.1. ACT.</t>
  </si>
  <si>
    <t>ENSAMBLAJE DE ESTRUCTURA BAJO VOLTAJE 1 FASE (NEUTRO) - NUEVO</t>
  </si>
  <si>
    <t>A.5.8.3. ACT.</t>
  </si>
  <si>
    <t>DESMONTAJE DE ESTRUCTURAS DE BAJO VOLTAJE 1 FASE (NEUTRO)</t>
  </si>
  <si>
    <t>A.5.9.1. ACT.</t>
  </si>
  <si>
    <t>TENDIDO Y REGULADO DE CONDUCTORES No. 4 a 2 AWG - NUEVO</t>
  </si>
  <si>
    <t>A.5.9.3. ACT.</t>
  </si>
  <si>
    <t>DESMONTAJE DE CONDUCTORES No. 4 a 2 AWG</t>
  </si>
  <si>
    <t>A.6.1. ACT.</t>
  </si>
  <si>
    <t>A.6.1.1. ACT.</t>
  </si>
  <si>
    <t>ENSAMBLAJE DE TENSORES- NUEVO</t>
  </si>
  <si>
    <t>A.6.1.3. ACT.</t>
  </si>
  <si>
    <t>DESMONTAJE DE TENSORES</t>
  </si>
  <si>
    <t>A.6.2.1. ACT.</t>
  </si>
  <si>
    <t>INSTALACIÓN DE PUESTA A TIERRA POR VARILLA</t>
  </si>
  <si>
    <t>A.6.2.3. ACT.</t>
  </si>
  <si>
    <t>DESMONTAJE DE PUESTA A TIERRA</t>
  </si>
  <si>
    <t>A.9.1.1. ACT.</t>
  </si>
  <si>
    <t>MONTAJE DE TRAFO 3 FASES EN POSTE (HASTA 150 KVA) - NUEVO</t>
  </si>
  <si>
    <t>A.9.1.3. ACT.</t>
  </si>
  <si>
    <t>DESMONTAJE DE TRAFO 3 FASES DE POSTE (HASTA 150 KVA)</t>
  </si>
  <si>
    <t>A.9.2.1. ACT.</t>
  </si>
  <si>
    <t>MONTAJE DE TRAFO 1 FASE EN POSTE (HASTA 75 KVA) - NUEVO</t>
  </si>
  <si>
    <t>A.9.2.3. ACT.</t>
  </si>
  <si>
    <t>DESMONTAJE DE TRAFO 1 FASE DE POSTE (HASTA 75 KVA)</t>
  </si>
  <si>
    <t>A.9.3.1. ACT.</t>
  </si>
  <si>
    <t>MONTAJE DE LUMINARIAS - NUEVO</t>
  </si>
  <si>
    <t>A.9.3.3. ACT.</t>
  </si>
  <si>
    <t>DESMONTAJE DE LUMINARIAS</t>
  </si>
  <si>
    <t>A.9.4.1. ACT.</t>
  </si>
  <si>
    <t>MONTAJE DE SECCIONADORES - NUEVO</t>
  </si>
  <si>
    <t>A.9.4.3. ACT.</t>
  </si>
  <si>
    <t xml:space="preserve">DESMONTAJE DE SECCIONADORES </t>
  </si>
  <si>
    <t>A.9.5.1. ACT.</t>
  </si>
  <si>
    <t>MONTAJE DE PARARRAYOS - NUEVO</t>
  </si>
  <si>
    <t>A.9.5.3. ACT.</t>
  </si>
  <si>
    <t>DESMONTAJE DE PARARRAYOS</t>
  </si>
  <si>
    <t>A.9.6.1. ACT.</t>
  </si>
  <si>
    <t>MONTAJE DE EQUIPO DE CONTROL DE ALUMBRADO PÚBLICO</t>
  </si>
  <si>
    <t>A.9.6.3. ACT.</t>
  </si>
  <si>
    <t>DESMONTAJE DE EQUIPO DE CONTROL DE ALUMBRADO PUBLICO</t>
  </si>
  <si>
    <t>C.1. ACT.</t>
  </si>
  <si>
    <t>C.2. ACT.</t>
  </si>
  <si>
    <t>DIAGNÓSTICO Y RECONFIGURACIÓN DE RED</t>
  </si>
  <si>
    <t>C.5. ACT.</t>
  </si>
  <si>
    <t>C.6. ACT.</t>
  </si>
  <si>
    <t>MIGRACIÓN DE ACOMETIDAS A REDES NUEVAS</t>
  </si>
  <si>
    <t>SUBTOTAL  C</t>
  </si>
  <si>
    <t>D.10.1.1. ACT.</t>
  </si>
  <si>
    <t>MONTAJE DE CAJAS DE DISTRIBUCIÓN TRIFÁSICA EN POSTE - NUEVO</t>
  </si>
  <si>
    <t>D.9.0.1. ACT.</t>
  </si>
  <si>
    <t>TENDIDO Y REGULADO DE REDES PREENSAMBLADAS DE BAJO VOLTAJE, 5 CONDUCTORES - NUEVO</t>
  </si>
  <si>
    <t>D.9.3.1. ACT.</t>
  </si>
  <si>
    <t>D.9.3.3. ACT.</t>
  </si>
  <si>
    <t>DESMONTAJE DE REDES PREENSAMBLADAS DE BAJO VOLTAJE, 2 CONDUCTORES</t>
  </si>
  <si>
    <t>SUBTOTAL  D</t>
  </si>
  <si>
    <t>E.10.1. ACT.</t>
  </si>
  <si>
    <t>MONTAJE DE JUEGO DE ESCALONES EN POSTE</t>
  </si>
  <si>
    <t>E.10.2. ACT.</t>
  </si>
  <si>
    <t>DESMONTAJE DE JUEGO DE ESCALONES EN POSTE</t>
  </si>
  <si>
    <t>E.9.1. ACT.</t>
  </si>
  <si>
    <t>INSTALACION DE CAPACETAS</t>
  </si>
  <si>
    <t>E.9.2. ACT.</t>
  </si>
  <si>
    <t>DESMONTAJE DE CAPACETAS</t>
  </si>
  <si>
    <t>m3</t>
  </si>
  <si>
    <t>G.- REDES AÉREAS SEMIAISLADAS</t>
  </si>
  <si>
    <t>TOTAL MANO DE OBRA SIN IVA USD....................................</t>
  </si>
  <si>
    <t>SUBTOTALES</t>
  </si>
  <si>
    <t>ACOMETIDAS</t>
  </si>
  <si>
    <t>CAMBIO O REUBICACIÓN DE ACOMETIDA BIFÁSICA</t>
  </si>
  <si>
    <t>CAJA DE DISTRIBUCIÓN ANTIHURTO</t>
  </si>
  <si>
    <t>CAMBIO O REUBICACIÓN DE CAJA DE DISTRIBUCIÓN BIFÁSICA ANTIHURTO</t>
  </si>
  <si>
    <t>MEDIDORES</t>
  </si>
  <si>
    <t>VARIOS</t>
  </si>
  <si>
    <t>INSTALACIÓN DE SOPORTE DE ACOMETIDA 3 "</t>
  </si>
  <si>
    <t>INSTALACIÓN DE PUESTA A TIERRA (VARILLA DE COBRE, CONECTOR Y CONDUCTOR NO.8 AWG)</t>
  </si>
  <si>
    <t>INGRESO ORDENES DE TRABAJO AL SIEE COMERCIAL O GIS, VÍA INTERNET O INTERFACE</t>
  </si>
  <si>
    <t>MATERIAL DIVERSO</t>
  </si>
  <si>
    <t>TOTAL MANO DE OBRA SIN IVA…………………………………………………………………………………………………………………………………..</t>
  </si>
  <si>
    <t>Precio Unitario</t>
  </si>
  <si>
    <t>Total</t>
  </si>
  <si>
    <t>CO0-0X3x6</t>
  </si>
  <si>
    <t>MED-2R100_1S</t>
  </si>
  <si>
    <t>P.U.</t>
  </si>
  <si>
    <t>PO0-0HC12_500</t>
  </si>
  <si>
    <t>TAD-0TS</t>
  </si>
  <si>
    <t>ALAMBRE GALVANIZADO NO. 16 BWG</t>
  </si>
  <si>
    <t>TUERCA OJO OVALADO DE ACERO GALV. PARA PERNO DE 16 MM DIAM.</t>
  </si>
  <si>
    <t>HORQUILLA ANCLAJE ACERO GALV. 16 MM DIAM, 75 MM LONG. 7.000 KG, CON PASADOR</t>
  </si>
  <si>
    <t>DISYUNTOR TERMOMAGNETICO UNIPOLAR 50 A, ICC=10 KA (BREAKER) PARA RIEL DIN</t>
  </si>
  <si>
    <t>TIRAFUSIBLE DE MEDIO VOLTAJE CABEZA REMOVIBLE 12 A, TIPO K</t>
  </si>
  <si>
    <t>CONDUCTOR DE COBRE DESNUDO, CABLEADO, SUAVE, 6 AWG, 7 HILOS</t>
  </si>
  <si>
    <t>VARILLA DE ANCLAJE ACERO 5/8" (16 MM) DIAM. Y 1,80 M. LONG, COMPLETA.</t>
  </si>
  <si>
    <t>Kg</t>
  </si>
  <si>
    <t>ESTRUCTURA</t>
  </si>
  <si>
    <t>CÓDIGO MATERIAL</t>
  </si>
  <si>
    <t>DESCRIPCIÓN MATERIAL</t>
  </si>
  <si>
    <t>TOTAL
ESTRUCTURA</t>
  </si>
  <si>
    <t>CÓDIGO</t>
  </si>
  <si>
    <t>SUBTOTAL…………………………………………………………………………………………………………………………………..</t>
  </si>
  <si>
    <t>TOTAL</t>
  </si>
  <si>
    <t>.</t>
  </si>
  <si>
    <t>Ítem</t>
  </si>
  <si>
    <t>EMPRESA ELECTRICA QUITO</t>
  </si>
  <si>
    <t>GERENCIA DE DISTRIBUCIÓN</t>
  </si>
  <si>
    <t>PROCESO:</t>
  </si>
  <si>
    <t>FECHA:</t>
  </si>
  <si>
    <t>Nombre del Oferente:</t>
  </si>
  <si>
    <t>XXXXXXXXX</t>
  </si>
  <si>
    <t>Firma del Oferente:</t>
  </si>
  <si>
    <t>TRANSPORTE DE POSTES DE HORMIGÓN SUPERIOR EN PESO Y/O LONGITUD AL DE 12M Y 500 KG PAR CAPACIDAD DE ROTURA  Y HASTA 14M 2000KG</t>
  </si>
  <si>
    <t>A.2.2.1. ACT.</t>
  </si>
  <si>
    <t>TRANSPORTE DE POSTES DE FIBRA DE VIDRIO O MADERA</t>
  </si>
  <si>
    <t>PLANTADO DE POSTES DE HORMIGÓN DE HASTA 12M Y 500KG DE CAPACIDAD DE ROTURA</t>
  </si>
  <si>
    <t>PLANTADO DE POSTES DE HORMIGÓN SUPERIOR EN PESO Y/O LONGITUD AL DE 12M Y 500 KG DE CAPACIDAD DE ROTURA</t>
  </si>
  <si>
    <t>A.5.7.1. ACT.</t>
  </si>
  <si>
    <t>ENSAMBLAJE DE ESTRUCTURA BAJO VOLTAJE / RACKS DE 1 a 2 VÍAS- NUEVO</t>
  </si>
  <si>
    <t>DESMONTAJE DE ESTRUCTURA BAJO VOLTAJE MONOFÁSICA/ RACKS DE 1 a 2 VÍAS</t>
  </si>
  <si>
    <t>A.5.11.1. ACT.</t>
  </si>
  <si>
    <t>TENDIDO Y REGULADO DE CONDUCTORES No. 3/0 a 4/0 AWG - NUEVO</t>
  </si>
  <si>
    <t>ENSAMBLAJE DE ANCLAS - NUEVO</t>
  </si>
  <si>
    <t>A.9.7.1. ACT.</t>
  </si>
  <si>
    <t>MONTAJE DE EQUIPO RECONECTADOR, INTERRUPTOR O REGULADOR - NUEVO</t>
  </si>
  <si>
    <t>C.3.1. ACT.</t>
  </si>
  <si>
    <t>TRANSPORTE INTERNO DE POSTE</t>
  </si>
  <si>
    <t>TENDIDO Y REGULADO DE REDES PREENSAMBLADAS DE BAJO VOLTAJE 2 CONDUCTORES - NUEVO</t>
  </si>
  <si>
    <t>E.1.3.1. ACT.</t>
  </si>
  <si>
    <t>TENDIDO DE CABLE SUBTERRANEO DE MV EN DUCTO, CALIBRE 500 MCM - NUEVO</t>
  </si>
  <si>
    <t>E.2.1.1. ACT.</t>
  </si>
  <si>
    <t>ELABORACIÓN DE PUNTAS TERMINAL RECTA PARA INTERIOR O EXTERIOR</t>
  </si>
  <si>
    <t>E.2.1.4. ACT.</t>
  </si>
  <si>
    <t>INSTALACIÓN DE PUNTA TERMINAL EN CÁMARA DE TRASFORMACIÓN</t>
  </si>
  <si>
    <t>E.2.2.1. ACT.</t>
  </si>
  <si>
    <t>INSTALACION DE PUNTA TERMINAL EN POSTE</t>
  </si>
  <si>
    <t>SUBTOTAL  F</t>
  </si>
  <si>
    <t>m2</t>
  </si>
  <si>
    <t>F.5. ACT</t>
  </si>
  <si>
    <t>ROTURA DE PAVIMENTO FLEXIBLE</t>
  </si>
  <si>
    <t>F.7. ACT</t>
  </si>
  <si>
    <t>REPAVIMENTACIÓN DE ACERA 15 CM HORMIGÓN DE 210 KG/CM2</t>
  </si>
  <si>
    <t>F.- OBRAS CIVILES EN REDES AÉREAS</t>
  </si>
  <si>
    <t>CAMBIO O REUBICACIÓN DE ACOMETIDA TRIFÁSICA</t>
  </si>
  <si>
    <t>CAMBIO O REUBICACIÓN DE CAJA DE DISTRIBUCIÓN TRIFÁSICA ANTIHURTO</t>
  </si>
  <si>
    <t>CAMBIO O REUBICACIÓN DE MEDIDOR BIFÁSICO CON CAJA ANTIHURTO</t>
  </si>
  <si>
    <t>CAMBIO O REUBICACIÓN DE MEDIDOR TRIFÁSICO CON CAJA ANTIHURTO</t>
  </si>
  <si>
    <t>SOPORTE PARA FIJACIÓN A TUBO GALVANIZADO, REJAS, POSTE DE HORMIGÓN O PARED</t>
  </si>
  <si>
    <t>CONECTOR TIPO GOLPE PARA CABLE 6 AWG A VARILLA 5/8"</t>
  </si>
  <si>
    <t>OBRAS CIVILES
(USD)</t>
  </si>
  <si>
    <t>MATERIALES REDES (USD)</t>
  </si>
  <si>
    <t>MANO DE OBRA ACOMETIDAS Y MEDIDORES
(USD)</t>
  </si>
  <si>
    <t>ESV-3VD2.40</t>
  </si>
  <si>
    <t>AC0-0X3x6C</t>
  </si>
  <si>
    <t>ABRAZADERA METALICA GALVANIZADA TIPO GANCHO DE 16 MM (5/8") DIAM</t>
  </si>
  <si>
    <t>SELLO DE SEGURIDAD DE POLICARBONATO COLOR GRIS</t>
  </si>
  <si>
    <t>VARILLA PUESTA A TIERRA DE 16 MM DIAM Y 1.80 M LONG</t>
  </si>
  <si>
    <t/>
  </si>
  <si>
    <t>Código</t>
  </si>
  <si>
    <t>Descripción</t>
  </si>
  <si>
    <t>Unidad</t>
  </si>
  <si>
    <t>PRELIMINARES</t>
  </si>
  <si>
    <t>MOVIMIENTO DE TIERRAS</t>
  </si>
  <si>
    <t>VIALIDAD</t>
  </si>
  <si>
    <t>INSTALACIÓN DE DUCTOS PARA RED ENERGÍA ELÉCTRICA</t>
  </si>
  <si>
    <t>A.1.2. ACT.</t>
  </si>
  <si>
    <t>REPLANTEO EN VANOS MAYORES A 80 METROS</t>
  </si>
  <si>
    <t>Km</t>
  </si>
  <si>
    <t>A.2.1.3. ACT.</t>
  </si>
  <si>
    <t>TRANSPORTE DE POSTES DE HORMIGÓN SUPERIOR EN PESO Y/O LONGITUD AL DE 14M Y 2000 KG DE CAPACIDAD DE ROTURA</t>
  </si>
  <si>
    <t>A.2.2.2. ACT.</t>
  </si>
  <si>
    <t>TRANSPORTE DE POSTES DE METAL PARA AP DE LONGITUD IGUAL O MENOR A 14 METROS</t>
  </si>
  <si>
    <t>A.2.2.3. ACT.</t>
  </si>
  <si>
    <t>TRANSPORTE DE POSTES DE METAL PARA AP DE LONGITUD MAYOR A 14  METROS</t>
  </si>
  <si>
    <t>A.3.3. ACT.</t>
  </si>
  <si>
    <t>DESBROCE EN MONTAÑA (km)</t>
  </si>
  <si>
    <t>A.3.4. ACT.</t>
  </si>
  <si>
    <t>TALADO DE ÁRBOLES</t>
  </si>
  <si>
    <t>A.4.2.1.1. ACT.</t>
  </si>
  <si>
    <t>PLANTADO DE POSTES DE FIBRA DE VIDRIO A MANO</t>
  </si>
  <si>
    <t>A.4.2.1.2. ACT.</t>
  </si>
  <si>
    <t>PLANTADO DE POSTES DE METAL PARA AP DE LONGITUD IGUAL O MENOR A 14 METROS</t>
  </si>
  <si>
    <t>A.4.2.1.3. ACT.</t>
  </si>
  <si>
    <t>PLANTADO DE POSTES DE METAL PARA AP DE LONGITUD MAYOR A 14  METROS</t>
  </si>
  <si>
    <t>A.5.2.1. ACT.</t>
  </si>
  <si>
    <t>ENSAMBLAJE DE ESTRUCTURA DE MEDIO VOLTAJE BIFÁSICA (6-23kV) - NUEVO</t>
  </si>
  <si>
    <t>A.5.2.3. ACT.</t>
  </si>
  <si>
    <t xml:space="preserve">DESMONTAJE DE ESTRUCTURA DE MEDIO VOLTAJE BIFÁSICA (6-23kV) </t>
  </si>
  <si>
    <t>A.5.12.1. ACT.</t>
  </si>
  <si>
    <t>TENDIDO Y REGULADO DE CONDUCTORES No. 266 a 398 AWG - NUEVO</t>
  </si>
  <si>
    <t>A.5.12.3. ACT.</t>
  </si>
  <si>
    <t>DESMONTAJE DE CONDUCTORES No. 266 a 398 AWG</t>
  </si>
  <si>
    <t>A.9.7.3. ACT.</t>
  </si>
  <si>
    <t>DESMONTAJE DE EQUIPO RECONECTADOR, INTERRUPTOR O REGULADOR</t>
  </si>
  <si>
    <t>C.4.1.1. ACT.</t>
  </si>
  <si>
    <t>MOVILIZACION O ARRASTRE DE POSTE DE HORMIGON EN TERRENO CON GRADIENTE ENTRE 0 Y 15 GRADOS A MANO.</t>
  </si>
  <si>
    <t>C.4.1.2. ACT.</t>
  </si>
  <si>
    <t>MOVILIZACION O ARRASTRE DE POSTE DE FIBRA DE VIDRIO O MADERA EN TERRENO CON GRADIENTE ENTRE 0 Y 15 GRADOS A MANO.</t>
  </si>
  <si>
    <t>C.4.2.1. ACT.</t>
  </si>
  <si>
    <t>MOVILIZACION O ARRASTRE DE POSTE DE HORMIGON EN TERRENO CON GRADIENTE ENTRE 15 Y 60 GRADOS A MANO.</t>
  </si>
  <si>
    <t>C.4.2.2. ACT.</t>
  </si>
  <si>
    <t>MOVILIZACION O ARRASTRE DE POSTE DE FIBRA DE VIDRIO O MADERA EN TERRENO CON GRADIENTE ENTRE 15 Y 60 GRADOS A MANO</t>
  </si>
  <si>
    <t>C.4.3.1. ACT.</t>
  </si>
  <si>
    <t>MOVILIZACION O ARRASTRE DE POSTE DE HORMIGON EN TERRENO PANTANOSO-CRUCE DE RÍO O PENDIENTE SUPERIOR A 60 GRADOS A MANO.</t>
  </si>
  <si>
    <t>C.4.3.2. ACT.</t>
  </si>
  <si>
    <t>MOVILIZACION O ARRASTRE DE POSTE DE FIBRA DE VIDRIO O MADERA EN TERRENO PANTANOSO-CRUCE DE RÍO O PENDIENTE SUPERIOR A 60 GRADOS A MANO.</t>
  </si>
  <si>
    <t>C.4.4. ACT.</t>
  </si>
  <si>
    <t>MOVILIZACIÓN O ACARREO MANUAL DE TRANSFORMADORES HASTA 50 KVA</t>
  </si>
  <si>
    <t>C.4.5.1. ACT.</t>
  </si>
  <si>
    <t>PLANTADO O IZADO DE POSTES DE HORMIGÓN A MANO</t>
  </si>
  <si>
    <t>C.4.5.3. ACT.</t>
  </si>
  <si>
    <t xml:space="preserve">RETIRO O DESMONTAJE A MANO DE POSTES DE HORMIGON </t>
  </si>
  <si>
    <t>C.4.5.4. ACT.</t>
  </si>
  <si>
    <t xml:space="preserve">RETIRO O DESMONTAJE DESMONTAJE A MANO DE POSTES DE FIBRA DE VIDRIO O MADERA </t>
  </si>
  <si>
    <t>D.9.0.3. ACT.</t>
  </si>
  <si>
    <t>DESMONTAJE DE REDES PREENSAMBLADAS DE BAJO VOLTAJE, 5 CONDUCTORES</t>
  </si>
  <si>
    <t>D.9.1.1. ACT.</t>
  </si>
  <si>
    <t>TENDIDO Y REGULADO DE REDES PREENSAMBLADAS DE BAJO VOLTAJE, 4 CONDUCTORES - NUEVO</t>
  </si>
  <si>
    <t>D.9.1.3. ACT.</t>
  </si>
  <si>
    <t>DESMONTAJE DE REDES PREENSAMBLADAS DE BAJO VOLTAJE, 4 CONDUCTORES</t>
  </si>
  <si>
    <t>D.9.2.1. ACT.</t>
  </si>
  <si>
    <t>TENDIDO Y REGULADO DE REDES PREENSAMBLADAS DE BAJO VOLTAJE, 3 CONDUCTORES - NUEVO</t>
  </si>
  <si>
    <t>D.9.2.3. ACT.</t>
  </si>
  <si>
    <t>DESMONTAJE DE REDES PREENSAMBLADAS DE BAJO VOLTAJE, 3 CONDUCTORES</t>
  </si>
  <si>
    <t>D.9.4.1. ACT.</t>
  </si>
  <si>
    <t>ELABORACIÓN DE PUENTES AÉREOS PREENSAMBLADOS, 5 CONDUCTORES - NUEVO</t>
  </si>
  <si>
    <t>D.9.4.3. ACT.</t>
  </si>
  <si>
    <t>DESMONTAJE DE PUENTES AÉREOS PREENSAMBLADOS, 5 CONDUCTORES</t>
  </si>
  <si>
    <t>D.9.5.1. ACT.</t>
  </si>
  <si>
    <t>ELABORACIÓN DE PUENTES AÉREOS PREENSAMBLADOS, 4 CONDUCTORES - NUEVO</t>
  </si>
  <si>
    <t>D.9.5.3. ACT.</t>
  </si>
  <si>
    <t>DESMONTAJE DE PUENTES AÉREOS PREENSAMBLADOS, 4 CONDUCTORES</t>
  </si>
  <si>
    <t>D.9.6.1. ACT.</t>
  </si>
  <si>
    <t>ELABORACIÓN DE PUENTES AÉREOS PREENSAMBLADOS, 3 CONDUCTORES - NUEVO</t>
  </si>
  <si>
    <t>D.9.6.3. ACT.</t>
  </si>
  <si>
    <t>DESMONTAJE DE PUENTES AÉREOS PREENSAMBLADOS, 3 CONDUCTORES</t>
  </si>
  <si>
    <t>D.9.7.1. ACT.</t>
  </si>
  <si>
    <t>ELABORACIÓN DE PUENTES AÉREOS PREENSAMBLADOS, 2 CONDUCTORES - NUEVO</t>
  </si>
  <si>
    <t>D.9.7.3. ACT.</t>
  </si>
  <si>
    <t>DESMONTAJE DE PUENTES AÉREOS PREENSAMBLADOS, 2 CONDUCTORES</t>
  </si>
  <si>
    <t>D.10.1.3. ACT.</t>
  </si>
  <si>
    <t>DESMONTAJE DE CAJAS DE DISTRIBUCIÓN TRIFÁSICA EN POSTE</t>
  </si>
  <si>
    <t>D.10.2.1. ACT.</t>
  </si>
  <si>
    <t>MONTAJE DE CAJAS DE DISTRIBUCIÓN MONOFÁSICA EN POSTE - NUEVO</t>
  </si>
  <si>
    <t>D.10.2.3. ACT.</t>
  </si>
  <si>
    <t>DESMONTAJE DE CAJAS DE DISTRIBUCIÓN MONOFÁSICA EN POSTE</t>
  </si>
  <si>
    <t>E.1.1.1. ACT.</t>
  </si>
  <si>
    <t>TENDIDO DE CABLE SUBTERRANEO DE MV EN DUCTO, CALIBRE 2 A 4/0 AWG - NUEVO</t>
  </si>
  <si>
    <t>E.1.1.3. ACT.</t>
  </si>
  <si>
    <t xml:space="preserve">DESMONTAJE DE CABLE SUBTERRANEO DE MV EN DUCTO, CALIBRE 2 A 4/0 AWG </t>
  </si>
  <si>
    <t>E.1.2.1. ACT.</t>
  </si>
  <si>
    <t>TENDIDO DE CABLE SUBTERRANEO DE MV EN DUCTO, CALIBRE 250 A 400 MCM - NUEVO</t>
  </si>
  <si>
    <t>E.1.2.3. ACT.</t>
  </si>
  <si>
    <t>DESMONTAJE DE CABLE SUBTERRANEO DE MV EN DUCTO, CALIBRE 250 A 400 MCM</t>
  </si>
  <si>
    <t>E.1.3.3. ACT.</t>
  </si>
  <si>
    <t>DESMONTAJE DE CABLE SUBTERRANEO DE MV EN DUCTO, CALIBRE 500 MCM</t>
  </si>
  <si>
    <t>E.1.4.1. ACT.</t>
  </si>
  <si>
    <t>TENDIDO DE CABLE SUBTERRANEO DE MV EN DUCTO, CALIBRE 750 MCM - NUEVO</t>
  </si>
  <si>
    <t>E.1.4.3. ACT.</t>
  </si>
  <si>
    <t>DESMONTAJE DE CABLE SUBTERRANEO DE MV EN DUCTO, CALIBRE 750 MCM</t>
  </si>
  <si>
    <t>E.1.5.1. ACT.</t>
  </si>
  <si>
    <t>TENDIDO DE CABLE SUBTERRANEO DE BV EN DUCTO, CALIBRE 8 - 4 AWG - NUEVO</t>
  </si>
  <si>
    <t>E.1.5.3. ACT.</t>
  </si>
  <si>
    <t xml:space="preserve">DESMONTAJE DE CABLE SUBTERRANEO DE BV EN DUCTO, CALIBRE 8 - 4 AWG </t>
  </si>
  <si>
    <t>E.1.6.1. ACT.</t>
  </si>
  <si>
    <t>TENDIDO DE CABLE SUBTERRANEO DE BV EN DUCTO, CALIBRE 2-2/0 AWG - NUEVO</t>
  </si>
  <si>
    <t>E.1.6.3. ACT.</t>
  </si>
  <si>
    <t>DESMONTAJE DE CABLE SUBTERRANEO DE BV EN DUCTO, CALIBRE 2-2/0 AWG</t>
  </si>
  <si>
    <t>E.1.7.1. ACT.</t>
  </si>
  <si>
    <t>TENDIDO DE CABLE SUBTERRANEO DE BV EN DUCTO, CALIBRE 3/0 - 4/0 AWG - NUEVO</t>
  </si>
  <si>
    <t>E.1.7.3. ACT.</t>
  </si>
  <si>
    <t xml:space="preserve">DESMONTAJE DE CABLE SUBTERRANEO DE BV EN DUCTO, CALIBRE 3/0 - 4/0 AWG </t>
  </si>
  <si>
    <t>E.1.8.1. ACT.</t>
  </si>
  <si>
    <t>TENDIDO DE CABLE SUBTERRANEO DE BV EN DUCTO, CALIBRE 250 MCM - NUEVO</t>
  </si>
  <si>
    <t>E.1.8.3. ACT.</t>
  </si>
  <si>
    <t xml:space="preserve">DESMONTAJE DE CABLE SUBTERRANEO DE BV EN DUCTO, CALIBRE 250 MCM </t>
  </si>
  <si>
    <t>E.1.9.1. ACT.</t>
  </si>
  <si>
    <t>TENDIDO DE CABLE SUBTERRANEO DE BV EN DUCTO, CALIBRE 350 - 500 MCM - NUEVO</t>
  </si>
  <si>
    <t>E.1.9.3. ACT.</t>
  </si>
  <si>
    <t>DESMONTAJE DE CABLE SUBTERRANEO DE BV EN DUCTO, CALIBRE 350 - 500 MCM</t>
  </si>
  <si>
    <t>E.2.1.2. ACT.</t>
  </si>
  <si>
    <t xml:space="preserve">ELABORACIÓN DE PUNTAS TERMINAL TIPO CODO PARA CELDAS Y TRANSFORMADOR TIPO PEDESTAL </t>
  </si>
  <si>
    <t>E.2.1.2.1. ACT.</t>
  </si>
  <si>
    <t>DESMONTAJE DE PUNTAS TERMINALES TIPO CODO PARA CELDAS Y TRANSFORMADOR TIPO PEDESTAL</t>
  </si>
  <si>
    <t>E.2.1.3. ACT.</t>
  </si>
  <si>
    <t xml:space="preserve">ELABORACIÓN DE EMPALMES EN MV CON CINTAS Y PREMOLDEADOS </t>
  </si>
  <si>
    <t>E.2.1.5. ACT.</t>
  </si>
  <si>
    <t>DESMONTAJE DE PUNTAS TERMINALES EN CÁMARA DE TRANSFORMACIÓN</t>
  </si>
  <si>
    <t>E.2.2.3. ACT.</t>
  </si>
  <si>
    <t>DESMONTAJE DE PUNTAS TERMINALES EN POSTE</t>
  </si>
  <si>
    <t>E.3.1.1. ACT.</t>
  </si>
  <si>
    <t xml:space="preserve">INSTALACION DE HERRAJES EN CÁMARAS </t>
  </si>
  <si>
    <t>E.3.1.3. ACT.</t>
  </si>
  <si>
    <t xml:space="preserve">DESMONTAJE DE HERRAJES EN CÁMARAS </t>
  </si>
  <si>
    <t>E.3.2.1. ACT.</t>
  </si>
  <si>
    <t>MONTAJE DE TRANSFORMADOR EN CÁMARA, HASTA 125 KVA</t>
  </si>
  <si>
    <t>E.3.2.3. ACT.</t>
  </si>
  <si>
    <t>DESMONTAJE DE TRANSFORMADOR EN CÁMARA, HASTA 125 KVA</t>
  </si>
  <si>
    <t>E.3.3.1. ACT.</t>
  </si>
  <si>
    <t>MONTAJE DE TRANSFORMADOR EN CÁMARA, DE 150 A 500 KVA</t>
  </si>
  <si>
    <t>E.3.3.3. ACT.</t>
  </si>
  <si>
    <t>DESMONTAJE DE TRANSFORMADOR EN CÁMARA, DE 150 A 500 KVA</t>
  </si>
  <si>
    <t>E.4.10.1. ACT.</t>
  </si>
  <si>
    <t>MONTAJE DE PARARRAYOS DE MEDIO VOLTAJE EN CÁMARA</t>
  </si>
  <si>
    <t>E.4.10.3. ACT.</t>
  </si>
  <si>
    <t>DESMONTAJE DE PARARRAYOS DE MEDIO VOLTAJE EN CÁMARA</t>
  </si>
  <si>
    <t>E.4.11.1. ACT.</t>
  </si>
  <si>
    <t xml:space="preserve">MONTAJE DE DISYUNTOR TERMOMAGNÉTICO. MÁS DE 600 A EN BV </t>
  </si>
  <si>
    <t>E.4.11.3. ACT.</t>
  </si>
  <si>
    <t xml:space="preserve">DESMONTAJE DE DISYUNTOR TERMOMAGNÉTICO. MÁS DE 600 A EN BV </t>
  </si>
  <si>
    <t>E.4.3.1. ACT.</t>
  </si>
  <si>
    <t>MOVILIZACIÓN O ACARREO MANUAL DE TRANSFORMADORES HASTA 125 KVA</t>
  </si>
  <si>
    <t>E.4.4.1. ACT.</t>
  </si>
  <si>
    <t>MOVILIZACIÓN O ACARREO MANUAL DE TRANSFORMADORES DE 150 A 500 KVA</t>
  </si>
  <si>
    <t>E.4.5.1. ACT.</t>
  </si>
  <si>
    <t>MONTAJE DE SECCIONADORES DE MV EN CÁMARA</t>
  </si>
  <si>
    <t>E.4.5.3. ACT.</t>
  </si>
  <si>
    <t>DESMONTAJE DE SECCIONADORES DE MV EN CÁMARA</t>
  </si>
  <si>
    <t>E.4.7.1. ACT.</t>
  </si>
  <si>
    <t>MONTAJE DE DISYUNTOR TERMOMAGNÉTICO DE 100 A 600 A EN BV</t>
  </si>
  <si>
    <t>E.4.7.3. ACT.</t>
  </si>
  <si>
    <t xml:space="preserve">DESMONTAJE DE DISYUNTOR TERMOMAGNÉTICO DE 100 A 600 A EN BV </t>
  </si>
  <si>
    <t>E.4.8.1. ACT.</t>
  </si>
  <si>
    <t xml:space="preserve">MONTAJE DE CELDAS DE MV </t>
  </si>
  <si>
    <t>E.4.8.3. ACT.</t>
  </si>
  <si>
    <t>DESMONTAJE DE CELDAS MV</t>
  </si>
  <si>
    <t>E.5.1.1. ACT.</t>
  </si>
  <si>
    <t>MONTAJE Y CONEXIONADO DE TABLERO DE DISTRIBUCIÓN DE BAJO VOLTAJE, DE HASTA 6 CIRCUITOS DE SALIDA</t>
  </si>
  <si>
    <t>E.5.1.2. ACT.</t>
  </si>
  <si>
    <t>DESMONTAJE Y DESCONEXIONADO DE TABLERO DE DISTRIBUCIÓN DE BAJO VOLTAJE, DE HASTA 6 CIRCUITOS DE SALIDA</t>
  </si>
  <si>
    <t>E.5.1.3. ACT.</t>
  </si>
  <si>
    <t>MONTAJE Y CONEXIONADO DE TABLERO DE DISTRIBUCIÓN DE BAJO VOLTAJE, DE MAS DE 6 CIRCUITOS DE SALIDA</t>
  </si>
  <si>
    <t>E.5.1.4. ACT.</t>
  </si>
  <si>
    <t>DESMONTAJE Y DESCONEXIONADO DE TABLERO DE DISTRIBUCIÓN DE BAJO VOLTAJE, DE MAS DE 6 CIRCUITOS DE SALIDA</t>
  </si>
  <si>
    <t>E.5.1.5. ACT.</t>
  </si>
  <si>
    <t>MONTAJE Y CONEXIONADO ESTRUCTURA METÁLICA PARA INSTALACIÓN DE FUSIBLES NH EN BAJO VOLTAJE, DE HASTA 8 CIRCUITOS DE SALIDA</t>
  </si>
  <si>
    <t>E.5.2.1. ACT.</t>
  </si>
  <si>
    <t>INSTALACIÓN DE MALLA DE PUESTA A TIERRA, HASTA 6 VARILLAS</t>
  </si>
  <si>
    <t>E.5.2.2. ACT.</t>
  </si>
  <si>
    <t>CONEXIÓN A TIERRA DE ELEMENTOS METALICOS DENTRO DE UNA CÁMARA</t>
  </si>
  <si>
    <t>E.6. ACT.</t>
  </si>
  <si>
    <t>COLOCACIÓN DE TAPONES EN BANCOS DE DUCTOS</t>
  </si>
  <si>
    <t>E.7. ACT.</t>
  </si>
  <si>
    <t>INSTALACIÓN DE PUNTOS DE LUMINACIÓN Y TOMA CORRIENTES DE 127 Y 220V, EN CÁMARAS DE TRANSFORMACIÓN</t>
  </si>
  <si>
    <t>E.8. ACT.</t>
  </si>
  <si>
    <t>CONEXIÓN ELÉCTRICA DE BOMBA</t>
  </si>
  <si>
    <t>E.11. ACT.</t>
  </si>
  <si>
    <t>INSTALACIÓN BARRA MULTICONECTORA PARA DERIVACIÓN DE ACOMETIDAS</t>
  </si>
  <si>
    <t>E.15. ACT.</t>
  </si>
  <si>
    <t>BARRA DE TIERRAS PARA CONEXIÓN A TIERRA</t>
  </si>
  <si>
    <t>E.16.ACT.</t>
  </si>
  <si>
    <t>ELABORACIÓN DE EMPALMES EN BV</t>
  </si>
  <si>
    <t>E.17.ACT.</t>
  </si>
  <si>
    <t>MONTAJE DE EQUIPO RTU</t>
  </si>
  <si>
    <t>E.18.ACT</t>
  </si>
  <si>
    <t>INSTALACIÓN DE BARRAJE PREMOLDEADO 200 A O 600 A PARA MEDIO VOLTAJE - 25 KV - 4 A 6 VÍAS</t>
  </si>
  <si>
    <t>E.19.ACT</t>
  </si>
  <si>
    <t>HERRAJES PARA SUJECIÓN DE CONDUCTORES DE MV Y BV, EN CÁMARAS DE TRANSFORMACIÓN</t>
  </si>
  <si>
    <t>E.20.1.ACT.</t>
  </si>
  <si>
    <t>CONEXIÓN DE ACOMETIDA LUMINARIA</t>
  </si>
  <si>
    <t>E.20.2.ACT.</t>
  </si>
  <si>
    <t>CONEXIÓN DE LUMINARIA</t>
  </si>
  <si>
    <t>E.20.3.ACT.</t>
  </si>
  <si>
    <t>TENDIDO MULTICONDUCTOR ILUMINACIÓN LED THHN</t>
  </si>
  <si>
    <t>F.1. ACT</t>
  </si>
  <si>
    <t>EXCAVACIÓN DE ZANJAS DE 0-2M A MAQUINA</t>
  </si>
  <si>
    <t>F.2. ACT</t>
  </si>
  <si>
    <t>RELLENO Y COMPACTADO SUELO SITIO</t>
  </si>
  <si>
    <t>F.3. ACT</t>
  </si>
  <si>
    <t>DESALOJO DE ESCOMBROS DISTANCIA &lt;= 20KM</t>
  </si>
  <si>
    <t>F.4. ACT</t>
  </si>
  <si>
    <t>REPOSICIÓN DE ADOQUÍN DE PIEDRA</t>
  </si>
  <si>
    <t>F.6. ACT</t>
  </si>
  <si>
    <t>SUB-BASE DE LASTRE</t>
  </si>
  <si>
    <t>F.8. ACT</t>
  </si>
  <si>
    <t>REPAVIMENTACIÓN DE ACERA 10 CM HORMIGÓN DE 210 KG/CM2</t>
  </si>
  <si>
    <t>G.1.1.</t>
  </si>
  <si>
    <t>ENSAMBLAJE DE ESTRUCTURA SEMIAISLADA TANGENTE</t>
  </si>
  <si>
    <t>G.1.1.1.</t>
  </si>
  <si>
    <t>ENSAMBLAJE DE ESTRUCTURA SEMIAISLADA TANGENTE MONOFÁSICA</t>
  </si>
  <si>
    <t>G.1.2.1.</t>
  </si>
  <si>
    <t>ENSAMBLAJE DE ESTRUCTURA SEMIAISLADA ANGULAR SUAVE</t>
  </si>
  <si>
    <t>G.1.2.2.</t>
  </si>
  <si>
    <t>ENSAMBLAJE DE ESTRUCTURA SEMIAISLADA ANGULAR FUERTE</t>
  </si>
  <si>
    <t>G.1.2.2.1.</t>
  </si>
  <si>
    <t>ENSAMBLAJE DE ESTRUCTURA SEMIAISLADA ANGULAR FUERTE MONOFÁSICA</t>
  </si>
  <si>
    <t>G.1.3.</t>
  </si>
  <si>
    <t>ENSAMBLAJE DE ESTRUCTURA SEMIAISLADA DOBLE RETENCIÓN</t>
  </si>
  <si>
    <t>G.1.3.1.</t>
  </si>
  <si>
    <t>ENSAMBLAJE DE ESTRUCTURA SEMIAISLADA DOBLE RETENCIÓN MONOFÁSICA</t>
  </si>
  <si>
    <t>G.1.4.</t>
  </si>
  <si>
    <t>ENSAMBLAJE DE ESTRUCTURA SEMIAISLADA RETENCIÓN</t>
  </si>
  <si>
    <t>G.1.4.1.</t>
  </si>
  <si>
    <t>ENSAMBLAJE DE ESTRUCTURA SEMIAISLADA RETENCIÓN MONOFÁSICO</t>
  </si>
  <si>
    <t>G.2.2.4.</t>
  </si>
  <si>
    <t>TENDIDO Y REGULADO DE CONDUCTORES SEMIAISLADO No. 266,8 MCM</t>
  </si>
  <si>
    <t>G.2.2.5.</t>
  </si>
  <si>
    <t>TENDIDO Y REGULADO DE CONDUCTORES SEMIAISLADO No. 2/0 a 4/0 AWG</t>
  </si>
  <si>
    <t>G.2.2.6.</t>
  </si>
  <si>
    <t>TENDIDO Y REGULADO DE CONDUCTORES SEMIAISLADO No. 1/0 AWG</t>
  </si>
  <si>
    <t>G.2.3.4.</t>
  </si>
  <si>
    <t>TENDIDO Y REGULADO DE CONDUCTORES MENSAJERO No. 200,4 mm2</t>
  </si>
  <si>
    <t>G.2.3.5.</t>
  </si>
  <si>
    <t>TENDIDO Y REGULADO DE CONDUCTORES MENSAJERO No. 93,13 y 117,40 mm2</t>
  </si>
  <si>
    <t>G.2.3.6.</t>
  </si>
  <si>
    <t>TENDIDO Y REGULADO DE CONDUCTORES MENSAJERO No. 58,58 mm2</t>
  </si>
  <si>
    <t>G.3.</t>
  </si>
  <si>
    <t>INSTALACIÓN DE ESPACIADORES</t>
  </si>
  <si>
    <t>G.4.</t>
  </si>
  <si>
    <t>EMPALMES SISTEMA SEMIAISLADO</t>
  </si>
  <si>
    <t>G.5.1.</t>
  </si>
  <si>
    <t>PUENTES SISTEMA SEMIAISLADO</t>
  </si>
  <si>
    <t>G.5.2.</t>
  </si>
  <si>
    <t>PUENTES MENSAJERO</t>
  </si>
  <si>
    <t>G.6.1.</t>
  </si>
  <si>
    <t>DERIVACIÓN SEMIAISLADO</t>
  </si>
  <si>
    <t>G.6.2.</t>
  </si>
  <si>
    <t>DERIVACIÓN MENSAJERO</t>
  </si>
  <si>
    <t>SUBTOTAL  G</t>
  </si>
  <si>
    <t>SUBTOTAL A - C - D - E - F - G………...……………………..…...…………</t>
  </si>
  <si>
    <t>INSTALACIÓN DE ACOMETIDA BIFÁSICA</t>
  </si>
  <si>
    <t>INSTALACIÓN DE ACOMETIDA TRIFÁSICA</t>
  </si>
  <si>
    <t>INSTALACIÓN DE CAJA DE DISTRIBUCIÓN BIFÁSICA ANTIHURTO</t>
  </si>
  <si>
    <t>INSTALACIÓN DE CAJA DE DISTRIBUCIÓN TRIFÁSICA ANTIHURTO</t>
  </si>
  <si>
    <t>INSTALACIÓN DE MEDIDOR BIFÁSICO EN CAJA ANTIHURTO</t>
  </si>
  <si>
    <t>INSTALACIÓN DE MEDIDOR TRIFÁSICO EN CAJA ANTIHURTO</t>
  </si>
  <si>
    <t>PICADO DE PARED PARA INSTALACIONES</t>
  </si>
  <si>
    <t>ARREGLO O REPARACIÓN DE SISTEMA A TIERRA</t>
  </si>
  <si>
    <t>CINTA ELECTRICA VINILO PVC 19 MM ANCHO, 20.1 M.DE LONGITUD.</t>
  </si>
  <si>
    <t>PERNO MAQUINA DE ACERO GALVANIZADO TUERCA ARANDELA PLANA Y DE PRESION 16 MM X 38 MM (5/8" X 1 1/2")</t>
  </si>
  <si>
    <t>PIE AMIGO DE ACERO GALVANIZADO, PERFIL "L", 40 X 40 X 6 MM, 1000 MM LONG</t>
  </si>
  <si>
    <t>PRECINTO PLÁSTICO, 7 X 350 MM, CON PROTECCION UV</t>
  </si>
  <si>
    <t xml:space="preserve">ABRAZ ACERO GALV, PLETINA, 2 PERNOS, DOBL OJAL ESPIR 38X4 MM 160 MM PERNO ROSCA CORRIDA 12 X 150 MM </t>
  </si>
  <si>
    <t>CAJA DE DISTRIBUCION DE ACERO, BIFASICA, 600 V, 2 FASES Y 1 NEUTRO,HERMETICO, CON TAPA DE SEGURIDAD.</t>
  </si>
  <si>
    <t>CAJA DE PROTECCION METÁLICA PARA MEDIDOR DE ENERGIA ELECTRICA MONOFÁSICO</t>
  </si>
  <si>
    <t>TUBO DE ACERO GALVANIZADO, DIAMETRO  2 1/2" (63,5 MM), ESPESOR 2 MM, LONGITUD 6 M</t>
  </si>
  <si>
    <t>CABLE ANTIHURTO DE ALEACION AA-8000, TIPO SEU 2 X 6 AWG + 1 X 6 AWG, AISLAMIENTO XLPE PARA LAS FASES 7 HILOS, HILOS PARA EL NEUTRO (8 HILOS), CINTA TERMICA (POLIESTER - FIBRA DE VIDRIO), CHAQUETA PVC, 600 V, 90°C.</t>
  </si>
  <si>
    <t>CONECTOR ESTANCO, DOBLE DENTADO, CABLES AL/CU AISLADOS, 25-120 mm2 (4 - 4/0 AWG) Y 25-120 mm2 (4 - 4/0 AWG), TUERCA FUSIBLE</t>
  </si>
  <si>
    <t>CAJA DE DISTRIBUCION DE ACERO PARA ACOMETIDAS AEREAS BIFASICAS,  600 V, 3 HILOS, 340 x 280 x 150 MM</t>
  </si>
  <si>
    <t>ABRAZADERA DE ACERO GALV. PLETINA 38 X 6 MM, 3 PERNOS, DIAM 160 MM, PERNO ROSCA CORRIDA 15 X 150 MM</t>
  </si>
  <si>
    <t>CABLE DE AL, CABLEADO, 600 V, TTU, 2 AWG, 7 HILOS</t>
  </si>
  <si>
    <t>CAJA DE DISTRIBUCION DE ACOMETIDAS AEREAS TRIFASICAS, 600 V, 4 HILOS, 340 X 280 X 150 MM</t>
  </si>
  <si>
    <t>CABLE DE CU, CABLEADO, 2 KV, TTU, 8 AWG, 7 HILOS</t>
  </si>
  <si>
    <t>CONECTOR RANURA PARALELA ALEACION COBRE, NO. 6 - 4/0 AWG, AJUSTE MECANICO, 1 PERNO CENTRAL</t>
  </si>
  <si>
    <t>CLAVOS DE ACERO PARA MADERA 2"</t>
  </si>
  <si>
    <t>kg</t>
  </si>
  <si>
    <t>TACO NYLON, DIAMETRO 8 MM F 8</t>
  </si>
  <si>
    <t>TORNILLO COLA DE PATO DE 8 MM X 1"</t>
  </si>
  <si>
    <t>PINZA TERMOPLÁSTICA PARA ACOMETIDA, MULTICONDUCTOR DE 4-25 MM2</t>
  </si>
  <si>
    <t>PRECINTO PLÁSTICO, 7 X 350 MM</t>
  </si>
  <si>
    <t>CONDUCTOR DE ALUMINIO DESNUDO SOLIDO PARA ATADURAS 4 AWG</t>
  </si>
  <si>
    <t>CINTA DE ARMAR ALEACION DE ALUMINIO 1.27 MM ESPESOR X 7.62 MM ANCHO</t>
  </si>
  <si>
    <t>CONECTOR , ALEACION Cu, RANURAS PARALELAS, NO. 1/0 - 4/0 AWG, 6 - 4/0 AWG, DOS PERNOS LATERALES Y SEPARADOR</t>
  </si>
  <si>
    <t>AISLADOR DE PORCELANA TIPO ESPIGA (PIN), RADIOINTERFERENCIA CLASE ANSI 56-1, 25 KV</t>
  </si>
  <si>
    <t>AISLADOR DE CAUCHO SILICONADO TIPO SUSPENSION CLASE ANSI DS-28, 22 KV</t>
  </si>
  <si>
    <t>GRAPA ALEACION AL, TERMINAL APERNADA TIPO PISTOLA, NO. 6 - 4/0 AWG</t>
  </si>
  <si>
    <t>CRUCETA ACERO GALV. UNIVERSAL, PERFIL "L" DE 75 X 75 X 6 MM Y 2000 MM LONG</t>
  </si>
  <si>
    <t>PIE AMIGO DE ACERO GALVANIZADO, PERFIL "L", 40 X 40 X 6 MM, 2000 MM LONG</t>
  </si>
  <si>
    <t>PLETINA DE UNION Y SOPORTE DE ACERO GALV. 75 X 6 MM Y 420 MM LONG.</t>
  </si>
  <si>
    <t>ABRAZADERA DE ACERO GALV. PLETINA 38 X 6 MM, 4 PERNOS, DIAM 160 MM, PERNO ROSCA CORRIDA 15 X 150 MM</t>
  </si>
  <si>
    <t>PERNO ROSCA CORRIDA, ACERO GALV, 4 TUERCAS Y 4 ARANDELAS PLANAS Y 4 PRESION, 16 X 300 MM</t>
  </si>
  <si>
    <t>PERNO PIN DE ACERO GALVANIZADO, ROSCA PLASTICA 50 MM, 18 X 305 MM (3/4"X 12"), 25 kV</t>
  </si>
  <si>
    <t>PERNO "U" ACERO GALV, 2 TUERCAS, 2 ARANDELAS PLANAS Y 2 DE PRESIÓN, 16 MM (5/8"), 160 MM ANCHO DENTRO DE LA "U"</t>
  </si>
  <si>
    <t>CRUCETA ACERO GALV. UNIVERSAL, PERFIL "L" DE 75 X 75 X 6 MM Y 2400 MM LONG</t>
  </si>
  <si>
    <t>MEDIDOR ELECTRONICO DE ENERGIA ACTIVA 2 FASES 3 HILOS, PUERTO DE COMUNICACION RF, CONEXIÓN ASIMÉTRICA</t>
  </si>
  <si>
    <t>RETENEDOR TERMINAL PREFORMADO PARA RETENER CABLE ACERO DE 3/8" DE DIAMETRO</t>
  </si>
  <si>
    <t>CABLE ACERO GALVANIZADO GRADO SIEMENS MARTIN 3/8" DIAM. 7 HILOS, 3155 KG</t>
  </si>
  <si>
    <t>POSTE CIRCULAR DE HORMIGON ARMADO DE 500 KG, LONGITUD 12.0 M, AZUL</t>
  </si>
  <si>
    <t>SUELDA EXOTERMICA, CARGA 90 GRAMOS</t>
  </si>
  <si>
    <t>CONDUCTOR DE COBRE DESNUDO, CABLEADO, SUAVE, 2 AWG, 7 HILOS</t>
  </si>
  <si>
    <t>GRAPA ALEACION AL, PARA DERIVACION LINEA EN CALIENTE, PRINCIPAL 6 AWG -400 MCM, DERIVADO 6 - 4/0 AWG</t>
  </si>
  <si>
    <t>PARARRAYOS CLASE DISTRIBUCION TIPO POLIMERICO DE OXIDO DE ZN, 18 KV, CON MODULO DE DESCONEXION</t>
  </si>
  <si>
    <t>PIE AMIGO DE ACERO GALVANIZADO, PERFIL "L", 40 X 40 X 6 MM, 700 MM LONG</t>
  </si>
  <si>
    <t>ABRAZADERA DE ACERO GALV. PLETINA 30 X 6 MM, 2 PERNOS, PERNO ROSCA CORRIDA 12 X 150 MM, EXTENSION ESCALON</t>
  </si>
  <si>
    <t>GUARDACABO PARA CABLE TENSOR DE 3/8" (9.5 MM) DIAMETRO</t>
  </si>
  <si>
    <t>BLOQUE DE HORMIGON PARA ANCLAJE, FORMA TRONCO CONICO DE 40 X 15 X 20 CM</t>
  </si>
  <si>
    <t>AISLADOR DE PORCELANA TIPO RETENIDA CLASE ANSI 54-3 23 KV</t>
  </si>
  <si>
    <t>OBRAS AMBIENTALES
(USD)</t>
  </si>
  <si>
    <t>P.Unitario</t>
  </si>
  <si>
    <t>P.Total</t>
  </si>
  <si>
    <t>1</t>
  </si>
  <si>
    <t>1.1</t>
  </si>
  <si>
    <t>1.4</t>
  </si>
  <si>
    <t>1.5</t>
  </si>
  <si>
    <t>1.8</t>
  </si>
  <si>
    <t>1.9</t>
  </si>
  <si>
    <t>1.10</t>
  </si>
  <si>
    <t>1.13</t>
  </si>
  <si>
    <t>2</t>
  </si>
  <si>
    <t>2.1</t>
  </si>
  <si>
    <t>2.4</t>
  </si>
  <si>
    <t>2.6</t>
  </si>
  <si>
    <t>2.7</t>
  </si>
  <si>
    <t>2.9</t>
  </si>
  <si>
    <t>2.11</t>
  </si>
  <si>
    <t>2.13</t>
  </si>
  <si>
    <t>3</t>
  </si>
  <si>
    <t>3.3</t>
  </si>
  <si>
    <t>4</t>
  </si>
  <si>
    <t>4.1</t>
  </si>
  <si>
    <t>4.3</t>
  </si>
  <si>
    <t>4.5</t>
  </si>
  <si>
    <t>4.7</t>
  </si>
  <si>
    <t>4.10</t>
  </si>
  <si>
    <t>4.11</t>
  </si>
  <si>
    <t>5</t>
  </si>
  <si>
    <t xml:space="preserve">CONSTRUCCIÓN DE POZOS </t>
  </si>
  <si>
    <t>5.1</t>
  </si>
  <si>
    <t>5.2</t>
  </si>
  <si>
    <t>5.3</t>
  </si>
  <si>
    <t>5.6</t>
  </si>
  <si>
    <t>5.7</t>
  </si>
  <si>
    <t>6</t>
  </si>
  <si>
    <t>Cubeto plástico de 5 galones</t>
  </si>
  <si>
    <t>Extintor PQS de 10 lbs</t>
  </si>
  <si>
    <t>Botiquín de emergencias, tamaño grande para construcción</t>
  </si>
  <si>
    <t>Cinta de peligro de 12 cm o 5 pulgadas de ancho</t>
  </si>
  <si>
    <t>Hoja de papel bond, tamaño a4, con impresión</t>
  </si>
  <si>
    <t>SUBTOTAL:</t>
  </si>
  <si>
    <t>PROCEDENCIA</t>
  </si>
  <si>
    <t>PRECIO
UNITARIO</t>
  </si>
  <si>
    <t>ESV-3VR2.40</t>
  </si>
  <si>
    <t>TAD-0PS</t>
  </si>
  <si>
    <t>1.17</t>
  </si>
  <si>
    <t>DESALOJO DE ESCOMBROS Y/O MATERIAL DE EXCAVACIÓN DISTANCIA &lt;=20KM</t>
  </si>
  <si>
    <t>130702</t>
  </si>
  <si>
    <t>130321</t>
  </si>
  <si>
    <t>RETIRO DE SEÑALÉTICA VERTICAL</t>
  </si>
  <si>
    <t>1.18</t>
  </si>
  <si>
    <t>RELLENO MANUAL COMPACTADO CON SUB BASE CLASE III</t>
  </si>
  <si>
    <t>120086</t>
  </si>
  <si>
    <t>HORMIGÓN F'C=210 KG/CM2 (INCLUYE PLASTIFICANTE)</t>
  </si>
  <si>
    <t>130072</t>
  </si>
  <si>
    <t>3.6</t>
  </si>
  <si>
    <t>130032</t>
  </si>
  <si>
    <t>MALLA ELECTROSOLDADA (6.15)</t>
  </si>
  <si>
    <t>3.7</t>
  </si>
  <si>
    <t>HORMIGÓN F'C=210 KG/CM2 EN CONTRAPISO E=10CM (ARENA INC. ENCOFRADO)</t>
  </si>
  <si>
    <t>160408</t>
  </si>
  <si>
    <t>303636</t>
  </si>
  <si>
    <t>TUBERIA 1 VIA PVC 160 MM O 6" NARANJA CORRUGADO</t>
  </si>
  <si>
    <t>4.13</t>
  </si>
  <si>
    <t>220126</t>
  </si>
  <si>
    <t>TAPÓN M DE DESAGUE PVC 160MM</t>
  </si>
  <si>
    <t>4.14</t>
  </si>
  <si>
    <t>130248</t>
  </si>
  <si>
    <t xml:space="preserve">CORTE DE HORMIGÓN CON EQUIPO MECÁNICO </t>
  </si>
  <si>
    <t>197075</t>
  </si>
  <si>
    <t xml:space="preserve">ROTURA DE PISO O ACERA DE HORMIGÓN </t>
  </si>
  <si>
    <t>104630</t>
  </si>
  <si>
    <t>HORMIGÓN F´C = 240KG/CM2 (INCLUYE PLASTIFICANTE E INHIBIDOR A LA CORROSION)</t>
  </si>
  <si>
    <t>REPOSICIONES Y ACABADOS</t>
  </si>
  <si>
    <t>130368</t>
  </si>
  <si>
    <t>REINSTALACIÓN DE SEÑALETICA VERTICAL</t>
  </si>
  <si>
    <t>180194</t>
  </si>
  <si>
    <t>PINTURA PARA SEÑALIZACIÓN BLANCA HASTA 20CM</t>
  </si>
  <si>
    <t>CALICATAS LINEA DE SOTERRAMEINTO</t>
  </si>
  <si>
    <t>120060</t>
  </si>
  <si>
    <t xml:space="preserve">EXCAVACIÓN MANUAL 0-2M </t>
  </si>
  <si>
    <t>7,1</t>
  </si>
  <si>
    <t>7,2</t>
  </si>
  <si>
    <t>8</t>
  </si>
  <si>
    <t>8,1</t>
  </si>
  <si>
    <t>8,2</t>
  </si>
  <si>
    <t>8,3</t>
  </si>
  <si>
    <t>197094</t>
  </si>
  <si>
    <t>DERROCAMIENTO DE HORMIGÓN ARMADO CON MARTILLO ELÉCTRICO</t>
  </si>
  <si>
    <t>110008</t>
  </si>
  <si>
    <t>REPLANTEO Y NIVELACIÓN LINEAL</t>
  </si>
  <si>
    <t>130292</t>
  </si>
  <si>
    <t>DERROCAMIENTO DE HORMIGÓN SIMPLE CON MARTILLO ELÉCTRICO</t>
  </si>
  <si>
    <t>196006</t>
  </si>
  <si>
    <t>CERRAMIENTO PROVISIONAL DE YUTE</t>
  </si>
  <si>
    <t>130320</t>
  </si>
  <si>
    <t>RAMPA VEHICULAR EN ESTRUCTURA METÁLICA</t>
  </si>
  <si>
    <t>120005</t>
  </si>
  <si>
    <t xml:space="preserve">EXCAVACIÓN  A MÁQUINA </t>
  </si>
  <si>
    <t>120055</t>
  </si>
  <si>
    <t>RASANTEO DE ZANJA</t>
  </si>
  <si>
    <t>120053</t>
  </si>
  <si>
    <t>CAMA DE ARENA</t>
  </si>
  <si>
    <t>130335</t>
  </si>
  <si>
    <t>RELLENO MANUAL COMPACTADO CON ARENA FINA</t>
  </si>
  <si>
    <t>150017</t>
  </si>
  <si>
    <t>RELLENO COMPACTADO MANUAL CON MATERIAL DE SITIO</t>
  </si>
  <si>
    <t>130352</t>
  </si>
  <si>
    <t>CINTA DE IDENTIFICACIÓN DE BANCO DE DUCTOS</t>
  </si>
  <si>
    <t>303635</t>
  </si>
  <si>
    <t>TUBERIA 1 VIA PVC 110 MM O 4" NARANJA CORRUGADO</t>
  </si>
  <si>
    <t>303503</t>
  </si>
  <si>
    <t>SEPARADOR DE 5 CM (2")</t>
  </si>
  <si>
    <t>303637</t>
  </si>
  <si>
    <t>TRIDUCTO 40MM POLIETILENO</t>
  </si>
  <si>
    <t>241163</t>
  </si>
  <si>
    <t>TAPÓN M DE DESAGUE PVC 110MM</t>
  </si>
  <si>
    <t>130351</t>
  </si>
  <si>
    <t>TAPÓN DE ESPUMA DE POLIURETANO</t>
  </si>
  <si>
    <t>110002</t>
  </si>
  <si>
    <t>REPLANTEO Y NIVELACIÓN</t>
  </si>
  <si>
    <t>130198</t>
  </si>
  <si>
    <t>ENCOFRADO RECTO CON TABLA DE MONTE (2 USOS)</t>
  </si>
  <si>
    <t>130001</t>
  </si>
  <si>
    <t>ACERO DE REFUERZO EN VARILLAS CORRUGADAS FY=4200 KG/CM2 (PROVISIÓN, CONF Y COLOCACIÓN)</t>
  </si>
  <si>
    <t>120058</t>
  </si>
  <si>
    <t>GRAVA PARA DRENES</t>
  </si>
  <si>
    <t>250001</t>
  </si>
  <si>
    <t>TAPA H.N. D=0,60M, TRÁFICO PESADO</t>
  </si>
  <si>
    <t>5.10</t>
  </si>
  <si>
    <t>5.11</t>
  </si>
  <si>
    <t>5.12</t>
  </si>
  <si>
    <t>7</t>
  </si>
  <si>
    <t>7.1</t>
  </si>
  <si>
    <t>7.2</t>
  </si>
  <si>
    <t>Gestión de desechos peligrosos con Gestor Ambiental:
Disposición Final</t>
  </si>
  <si>
    <t>Gestión de desechos peligrosos con Gestor Ambiental:
Transporte</t>
  </si>
  <si>
    <t>Etiqueta adhesiva de 10 x 12 cm, para envase de producto
químico</t>
  </si>
  <si>
    <t>Área temporal de almacenamiento de sustancias químicas
mediante cubeto de plástico de alta densidad (3.5x1.5x0.3)m</t>
  </si>
  <si>
    <t>Tanque metálico de 55 galones con tapa, pintados y
etiquetados varios colores</t>
  </si>
  <si>
    <t>Cono de seguridad de 70 cm</t>
  </si>
  <si>
    <t>Letrero informativo de obra tamaño 3.5 m x 1.5 m, metálico con
vinil impreso a color</t>
  </si>
  <si>
    <t>Elaboración de carteles informativos para actores sociales,
tamaño A2</t>
  </si>
  <si>
    <t>Señalización de seguridad de 70 x 84 cm en lámina de acero
galvanizado</t>
  </si>
  <si>
    <t>dif</t>
  </si>
  <si>
    <t>CABLE PREENSAMBLADO DE AL, CABLEADO, 600 V, XLPE, 2 X 95 AAC + 1 X 50 AAAC + 1 X 25 AAC MM2 (2 X 3/0 + 1 X 1/0 + 1 X 4 AWG)</t>
  </si>
  <si>
    <t>CABLE PREENSAMBLADO DE AL, CABLEADO, 600 V, XLPE, 3 X 95 AAC + 1 X 50 AAAC + 1 X 25 AAC MM2 (3 X 3/0 + 1 X 1/0 + 1 X 4 AWG)</t>
  </si>
  <si>
    <t>SECCIONADOR FUSIBLE UNIPOLAR ABIERTO 27 KV, 12 KA, BIL: 150 KV, 100 A</t>
  </si>
  <si>
    <t>CRUCETA ACERO GALV. UNIVERSAL, PERFIL "L" DE 75 X 75 X 6 MM Y 1200 MM LONG</t>
  </si>
  <si>
    <t>SECCIONADOR FUSIBLE UNIPOLAR ABIERTO 27 KV, 12 KA, BIL: 150 KV, 100 A, CAMARA ROMPE ARCOS</t>
  </si>
  <si>
    <t>BRAZO DE ACERO GALVANIZADO, TUBULAR, TENSOR FAROL, ESPESOR 3 MM, DIAM 2", 1500 MM</t>
  </si>
  <si>
    <t>TRANSF. MONOF. CONVENC. 37.5 KVA, 22.860 GRDY/13.200 - 120/240 V, 1B (MV) 3B (BV), +1/-3X2.5%</t>
  </si>
  <si>
    <t>CABLE DE CU, CABLEADO, 2 KV, TTU, 2/0 AWG, 19 HILOS</t>
  </si>
  <si>
    <t>TERMINAL DE COMPRESION RECTO DE CU-SN , 1 PERFORACION (TIPO OJO DE 1/2"), BARRIL LARGO, CALIBRE 2/0 AWG, PERNO, TUERCA Y ARANDELAS PLANA Y PRESION.</t>
  </si>
  <si>
    <t>ABRAZADERA DE PLETINA ACERO GALV. 3 PERNOS 50 X 6 MM, MONTAJE TRANSF. MONOFASICO</t>
  </si>
  <si>
    <t>CABLE DE CU, CABLEADO, 2 KV,.TTU, 3/0 AWG, 19 HILOS</t>
  </si>
  <si>
    <t>TERMINAL DE COMPRESION RECTO DE CU-SN, 1 PERFORACION (TIPO OJO DE 1/2"), BARRIL LARGO, CALIBRE 3/0 AWG, PERNO, TUERCA Y ARANDELAS PLANA Y PRESION</t>
  </si>
  <si>
    <t>SOPORTE DE ACERO GALVANIZADO, TIPO REPISA PARA MONTAJE DE TRANSFORMADOR TRIFASICO</t>
  </si>
  <si>
    <t>CONDUCTOR DE ALUMINIO DESNUDO, CABLEADO, AAC, 1/0 AWG, 7 HILOS</t>
  </si>
  <si>
    <t>POSTE DE HORMIGON ARMADO, CIRCULAR, CRH 2 000 KG, 12 M</t>
  </si>
  <si>
    <t>TRANSF. TRIFAS. CONVENC. 75 KVA, 22860 - 220/127 V, DYN5, 3B (MV), 4B (BV), +1/-3X2.5%</t>
  </si>
  <si>
    <t>EQUIPO DE CONTROL AUTOMATICO DE ALUMBRADO PUBLICO DE 30 A</t>
  </si>
  <si>
    <t>FOTOCONTROL DE 120 V, 1000 W O 1800 VA, SIN BASE</t>
  </si>
  <si>
    <t>CONECTOR ESTANCO,  DENTADO SIMPLE, CABLES AL/CU AISLADOS 10-95mm2(7-3/0 AWG)  Y 1,5-10 mm2 (16-7 AWG), TUERCA FUSIBLE</t>
  </si>
  <si>
    <t>LUMINARIA TIPO LED HASTA 75W PARA TIPO DE VIA M4 COMPLETA CON BASE SOCKET Y SHORTING CAP</t>
  </si>
  <si>
    <t>ABRAZADERA DE ACERO GALV. PLETINA 38 X 4 MM, 2 PERNOS, DIAM 160 MM, PERNO ROSCA CORRIDA 15 X 150 MM</t>
  </si>
  <si>
    <t>AISLADOR DE PORCELANA TIPO ROLLO CLASE ANSI 53-2, 0.25 KV</t>
  </si>
  <si>
    <t>BASTIDOR (RACK) PARA SECUNDARIO DE ACERO GALV. 2 VIAS 38 X 4 MM</t>
  </si>
  <si>
    <t>RETENCIÓN TERMINAL PREFORMADA PARA CABLE ALUMINIO NO. 1/0 AWG</t>
  </si>
  <si>
    <t>ABRAZADERA DE ACERO GALV. PLETINA 38 X 4 MM, 2 PERNOS, DIAM 160 MM, PERNO ROSCA CORRIDA 15 X 150 MM, SUJECION BASTIDOR DOBLE</t>
  </si>
  <si>
    <t>BASTIDOR (RACK) PARA SECUNDARIO DE ACERO GALV. 1 VIA. 38 X 4 MM</t>
  </si>
  <si>
    <t>RETENCIÓN TERMINAL PREFORMADA PARACABLE ALUMINIO NO. 2/0 AWG</t>
  </si>
  <si>
    <t>PERNO PIN PUNTA DE POSTE SIMPLE, ACERO GALV. ACCESORIOS SUJECION, ROSCA 35 MM, 18 X 450 MM, 25 KV</t>
  </si>
  <si>
    <t>ABRAZADERA DE ACERO GALV. PLETINA 50 X 6 MM, 2 PERNOS, DIAM 160 MM, EXTENSIÓN DOBLE, PERNO ROSCA CORRIDA 15 X 150 MM</t>
  </si>
  <si>
    <t>ABRAZADERA DE ACERO GALV. PLETINA 50 X 6 MM, 2 PERNOS, DIAM 160 MM, EXTENSIÓN SIMPLE, PERNO ROSCA CORRIDA 15 X 150 MM</t>
  </si>
  <si>
    <t>PIEDRA DE ASENTAR GRANO FINO Y GRANO GRUESO</t>
  </si>
  <si>
    <t>RIPIO TRITURADO 3/4"</t>
  </si>
  <si>
    <t>AGUA PARA CONSTRUCCION</t>
  </si>
  <si>
    <t>CEMENTO GRIS SACO DE 50 KG</t>
  </si>
  <si>
    <t>ARENA DE RIO</t>
  </si>
  <si>
    <t>CARTUCHO FUSIBLE PARA BAJO VOLTAJE, TIPO NH TAMAÑO 1, 50 A</t>
  </si>
  <si>
    <t>CARTUCHO FUSIBLE PARA BAJO VOLTAJE, TIPO NH TAMAÑO 1, 63 A</t>
  </si>
  <si>
    <t>BASE PORTAFUSIBLE UNIPOLAR, TIPO NH TAMAÑO 1, 250 A, 500 V, TIPO AJUSTE: PERNO PASANTE.</t>
  </si>
  <si>
    <t>PERNO MAQUINA DE ACERO GALVANIZADO, TUERCA, ARANDELA PLANA Y DE PRESION, 8 MM X 38 MM (5/16" X 1 1/2")</t>
  </si>
  <si>
    <t>CAJA LAMINA ACERO GALV. 1,27 MM ESP, SOPORTE Y PROTECCION DE BASES PORTAFUSIBLES BV, POSTE</t>
  </si>
  <si>
    <t>TIRAFUSIBLE DE MEDIO VOLTAJE TIPO DUAL DE 1,6 A</t>
  </si>
  <si>
    <t>TIRAFUSIBLE DE MEDIO VOLTAJE TIPO DUAL DE 0,6 A</t>
  </si>
  <si>
    <t>CABLE DE CU, CABLEADO, 2 KV, TTU, 2 AWG, 7 HILOS</t>
  </si>
  <si>
    <t>APD-0OLCLM4PC</t>
  </si>
  <si>
    <t>APD-0PCC</t>
  </si>
  <si>
    <t>ESC-2ER</t>
  </si>
  <si>
    <t>ESD-1ED</t>
  </si>
  <si>
    <t>ESD-1EP</t>
  </si>
  <si>
    <t>ESD-1ER</t>
  </si>
  <si>
    <t>ESE-1ER</t>
  </si>
  <si>
    <t>ESV-3CD2.00</t>
  </si>
  <si>
    <t>ESV-3CR2.00</t>
  </si>
  <si>
    <t>ESV-3VA2.40</t>
  </si>
  <si>
    <t>ESV-3VP2.40</t>
  </si>
  <si>
    <t>OTROS G6-23</t>
  </si>
  <si>
    <t>PO0-0HC12_2000</t>
  </si>
  <si>
    <t>PT0-0PC2_1</t>
  </si>
  <si>
    <t>PT0-0PC2_2</t>
  </si>
  <si>
    <t>SPD-2F50_1</t>
  </si>
  <si>
    <t>SPD-2LDC</t>
  </si>
  <si>
    <t>SPD-3F63_1</t>
  </si>
  <si>
    <t>SPD-3LDC</t>
  </si>
  <si>
    <t>SPV-1F1.6</t>
  </si>
  <si>
    <t>SPV-1P18_150E</t>
  </si>
  <si>
    <t>SPV-1S100_150E</t>
  </si>
  <si>
    <t>SPV-3E100_150R</t>
  </si>
  <si>
    <t>SPV-3F0.6</t>
  </si>
  <si>
    <t>SPV-3F12K</t>
  </si>
  <si>
    <t>SPV-3GB</t>
  </si>
  <si>
    <t>SPV-3P18_150E</t>
  </si>
  <si>
    <t>SPV-3S100_150E</t>
  </si>
  <si>
    <t>TAV-0FD</t>
  </si>
  <si>
    <t>TAV-0FS</t>
  </si>
  <si>
    <t>TAV-0SS+0SS</t>
  </si>
  <si>
    <t>TAV-0VS</t>
  </si>
  <si>
    <t>TRV-1C37.5</t>
  </si>
  <si>
    <t>TRV-3C75</t>
  </si>
  <si>
    <t>CO0-0A1x1/0</t>
  </si>
  <si>
    <t>CO0-0T2x95(50)+25</t>
  </si>
  <si>
    <t>CO0-0T3x95(50)+25</t>
  </si>
  <si>
    <t>AC0-0J3X2C</t>
  </si>
  <si>
    <t>AC0-0J4X2C</t>
  </si>
  <si>
    <t>AC0-REUBICACIÓN</t>
  </si>
  <si>
    <t>Control de polvo con hidrolavadora</t>
  </si>
  <si>
    <t>Contenedor plástico de 40 litros con pedal para apertura de
tapa</t>
  </si>
  <si>
    <t>Señalización vial tipo caballete de 1.50 x 0.90 m</t>
  </si>
  <si>
    <t>Kit básico para control de derrames de sustancias químicas</t>
  </si>
  <si>
    <t>Elaboración de volantes para actores sociales, tamaño A5</t>
  </si>
  <si>
    <t>L1223-RSND-EEQUI-DI-OB-004. CONSTRUCCIÓN DE REDES DE MEDIO Y BAJO VOLTAJE; BARRIO SAN VICENTE 1 - CALLES HUASCAR Y 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</si>
</sst>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* #,##0.00_);_(* \(#,##0.00\);_(* &quot;-&quot;??_);_(@_)"/>
    <numFmt numFmtId="165" formatCode="&quot;$&quot;\ #,##0.00"/>
    <numFmt numFmtId="166" formatCode="0#######"/>
    <numFmt numFmtId="167" formatCode="[$-300A]d&quot; de &quot;mmmm&quot; de &quot;yyyy;@"/>
    <numFmt numFmtId="168" formatCode="&quot;$&quot;#,##0.00"/>
    <numFmt numFmtId="169" formatCode="#,##0.0000"/>
    <numFmt numFmtId="170" formatCode="&quot;Cuenca,  &quot;d&quot; de &quot;mmmm&quot; de &quot;yyyy"/>
    <numFmt numFmtId="171" formatCode="0.00000"/>
    <numFmt numFmtId="172" formatCode="0.0000"/>
    <numFmt numFmtId="173" formatCode="#,##0.00000"/>
    <numFmt numFmtId="174" formatCode="#,##0.00000000"/>
    <numFmt numFmtId="175" formatCode="#,##0.000000000"/>
    <numFmt numFmtId="176" formatCode="_(* #,##0.000000_);_(* \(#,##0.000000\);_(* &quot;-&quot;??_);_(@_)"/>
    <numFmt numFmtId="177" formatCode="#,##0.00000000000"/>
    <numFmt numFmtId="178" formatCode="#,##0.000000000000000"/>
    <numFmt numFmtId="179" formatCode="#,##0.00000000000000000000000000"/>
    <numFmt numFmtId="180" formatCode="#,##0.000000000000000000000000000000000000"/>
    <numFmt numFmtId="181" formatCode="0########"/>
    <numFmt numFmtId="182" formatCode="_(&quot;$&quot;\ * #,##0.00_);_(&quot;$&quot;\ * \(#,##0.00\);_(&quot;$&quot;\ * &quot;-&quot;??_);_(@_)"/>
    <numFmt numFmtId="183" formatCode="#,##0.00000000000000000000000000000000000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wis721 LtCn BT"/>
      <family val="2"/>
    </font>
    <font>
      <sz val="9"/>
      <color indexed="8"/>
      <name val="Swis721 LtCn BT"/>
      <family val="2"/>
    </font>
    <font>
      <sz val="10"/>
      <color theme="1"/>
      <name val="Swis721 LtCn BT"/>
      <family val="2"/>
    </font>
    <font>
      <sz val="11"/>
      <color indexed="8"/>
      <name val="Calibri"/>
      <family val="2"/>
    </font>
    <font>
      <b/>
      <sz val="9"/>
      <name val="Swis721 LtCn BT"/>
      <family val="2"/>
    </font>
    <font>
      <b/>
      <sz val="9"/>
      <color indexed="10"/>
      <name val="Swis721 LtCn BT"/>
      <family val="2"/>
    </font>
    <font>
      <b/>
      <sz val="9"/>
      <color theme="1"/>
      <name val="Swis721 LtCn BT"/>
      <family val="2"/>
    </font>
    <font>
      <sz val="9"/>
      <color theme="1"/>
      <name val="Swis721 LtCn BT"/>
      <family val="2"/>
    </font>
    <font>
      <sz val="9"/>
      <color rgb="FFFF0000"/>
      <name val="Swis721 LtCn BT"/>
      <family val="2"/>
    </font>
    <font>
      <sz val="9"/>
      <color indexed="12"/>
      <name val="Swis721 LtCn BT"/>
      <family val="2"/>
    </font>
    <font>
      <b/>
      <sz val="9"/>
      <color rgb="FFFF0000"/>
      <name val="Swis721 LtCn BT"/>
      <family val="2"/>
    </font>
    <font>
      <b/>
      <sz val="9"/>
      <color indexed="12"/>
      <name val="Swis721 LtCn BT"/>
      <family val="2"/>
    </font>
    <font>
      <sz val="9"/>
      <color indexed="10"/>
      <name val="Swis721 LtCn BT"/>
      <family val="2"/>
    </font>
    <font>
      <sz val="11"/>
      <name val="Calibri"/>
      <family val="2"/>
      <scheme val="minor"/>
    </font>
    <font>
      <sz val="10"/>
      <name val="Swis721 LtCn BT"/>
      <family val="2"/>
    </font>
    <font>
      <sz val="9"/>
      <color rgb="FF0000FF"/>
      <name val="Swis721 LtCn BT"/>
      <family val="2"/>
    </font>
    <font>
      <sz val="10"/>
      <color rgb="FF000000"/>
      <name val="Times New Roman"/>
      <family val="1"/>
    </font>
    <font>
      <sz val="9"/>
      <color rgb="FF000000"/>
      <name val="Swis721 LtCn BT"/>
      <family val="2"/>
    </font>
    <font>
      <b/>
      <sz val="9"/>
      <color rgb="FF000000"/>
      <name val="Swis721 LtCn BT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theme="8" tint="-0.249977111117893"/>
      <name val="Swis721 LtCn BT"/>
      <family val="2"/>
    </font>
    <font>
      <sz val="11"/>
      <name val="Swis721 LtCn BT"/>
      <family val="2"/>
    </font>
    <font>
      <sz val="9"/>
      <name val="Swis721 Cn BT"/>
      <family val="2"/>
    </font>
    <font>
      <b/>
      <sz val="9"/>
      <name val="Swis721 Cn BT"/>
      <family val="2"/>
    </font>
    <font>
      <b/>
      <sz val="10"/>
      <name val="Swis721 LtCn BT"/>
      <family val="2"/>
    </font>
    <font>
      <b/>
      <sz val="10"/>
      <color rgb="FFFF0000"/>
      <name val="Swis721 LtCn BT"/>
      <family val="2"/>
    </font>
  </fonts>
  <fills count="12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C1CF"/>
      </patternFill>
    </fill>
    <fill>
      <patternFill patternType="solid">
        <fgColor rgb="FFBEC1C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B8FF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164" fontId="6" fillId="0" borderId="0" applyFont="0" applyFill="0" applyBorder="0" applyAlignment="0" applyProtection="0"/>
    <xf numFmtId="0" fontId="16" fillId="0" borderId="0"/>
    <xf numFmtId="0" fontId="19" fillId="0" borderId="0"/>
    <xf numFmtId="44" fontId="1" fillId="0" borderId="0" applyFont="0" applyFill="0" applyBorder="0" applyAlignment="0" applyProtection="0"/>
    <xf numFmtId="0" fontId="16" fillId="0" borderId="0"/>
  </cellStyleXfs>
  <cellXfs count="230">
    <xf numFmtId="0" fontId="0" fillId="0" borderId="0" xfId="0"/>
    <xf numFmtId="0" fontId="9" fillId="0" borderId="0" xfId="0" applyFont="1"/>
    <xf numFmtId="0" fontId="10" fillId="0" borderId="0" xfId="0" applyFont="1"/>
    <xf numFmtId="0" fontId="3" fillId="0" borderId="0" xfId="5" applyFont="1"/>
    <xf numFmtId="0" fontId="9" fillId="0" borderId="0" xfId="0" applyFont="1" applyAlignment="1">
      <alignment horizontal="center" vertical="center"/>
    </xf>
    <xf numFmtId="0" fontId="12" fillId="0" borderId="6" xfId="1" applyFont="1" applyBorder="1" applyAlignment="1">
      <alignment horizontal="center"/>
    </xf>
    <xf numFmtId="4" fontId="10" fillId="0" borderId="6" xfId="0" applyNumberFormat="1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 wrapText="1"/>
    </xf>
    <xf numFmtId="2" fontId="3" fillId="0" borderId="6" xfId="5" applyNumberFormat="1" applyFont="1" applyBorder="1"/>
    <xf numFmtId="0" fontId="9" fillId="2" borderId="6" xfId="0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164" fontId="7" fillId="0" borderId="6" xfId="14" applyFont="1" applyFill="1" applyBorder="1" applyAlignment="1" applyProtection="1">
      <alignment horizontal="center" vertical="center"/>
    </xf>
    <xf numFmtId="0" fontId="3" fillId="0" borderId="2" xfId="1" applyFont="1" applyBorder="1" applyAlignment="1">
      <alignment vertical="center"/>
    </xf>
    <xf numFmtId="164" fontId="3" fillId="0" borderId="0" xfId="14" applyFont="1" applyAlignment="1" applyProtection="1">
      <alignment vertical="center"/>
    </xf>
    <xf numFmtId="164" fontId="3" fillId="0" borderId="6" xfId="14" applyFont="1" applyFill="1" applyBorder="1" applyAlignment="1" applyProtection="1"/>
    <xf numFmtId="0" fontId="8" fillId="0" borderId="0" xfId="1" applyFont="1" applyAlignment="1">
      <alignment vertical="center"/>
    </xf>
    <xf numFmtId="164" fontId="15" fillId="0" borderId="0" xfId="14" applyFont="1" applyFill="1" applyBorder="1" applyAlignment="1" applyProtection="1"/>
    <xf numFmtId="164" fontId="3" fillId="0" borderId="0" xfId="14" applyFont="1" applyFill="1" applyAlignment="1" applyProtection="1">
      <alignment vertical="center"/>
    </xf>
    <xf numFmtId="0" fontId="12" fillId="0" borderId="5" xfId="1" applyFont="1" applyBorder="1" applyAlignment="1">
      <alignment horizontal="center"/>
    </xf>
    <xf numFmtId="0" fontId="12" fillId="0" borderId="6" xfId="1" applyFont="1" applyBorder="1" applyAlignment="1">
      <alignment horizontal="left"/>
    </xf>
    <xf numFmtId="0" fontId="3" fillId="0" borderId="6" xfId="5" applyFont="1" applyBorder="1"/>
    <xf numFmtId="0" fontId="3" fillId="0" borderId="6" xfId="0" applyFont="1" applyBorder="1" applyAlignment="1">
      <alignment wrapText="1"/>
    </xf>
    <xf numFmtId="0" fontId="3" fillId="0" borderId="6" xfId="5" applyFont="1" applyBorder="1" applyAlignment="1">
      <alignment horizontal="center"/>
    </xf>
    <xf numFmtId="0" fontId="3" fillId="0" borderId="8" xfId="5" applyFont="1" applyBorder="1"/>
    <xf numFmtId="0" fontId="3" fillId="0" borderId="0" xfId="5" applyFont="1" applyAlignment="1">
      <alignment wrapText="1"/>
    </xf>
    <xf numFmtId="0" fontId="7" fillId="3" borderId="6" xfId="10" applyFont="1" applyFill="1" applyBorder="1" applyAlignment="1">
      <alignment horizontal="center" vertical="center" wrapText="1"/>
    </xf>
    <xf numFmtId="0" fontId="3" fillId="0" borderId="6" xfId="11" applyFont="1" applyBorder="1" applyAlignment="1">
      <alignment horizontal="center" vertical="center" wrapText="1"/>
    </xf>
    <xf numFmtId="0" fontId="3" fillId="4" borderId="6" xfId="11" applyFont="1" applyFill="1" applyBorder="1" applyAlignment="1">
      <alignment horizontal="center" vertical="center"/>
    </xf>
    <xf numFmtId="49" fontId="3" fillId="4" borderId="6" xfId="11" applyNumberFormat="1" applyFont="1" applyFill="1" applyBorder="1" applyAlignment="1">
      <alignment horizontal="center" vertical="center" wrapText="1"/>
    </xf>
    <xf numFmtId="164" fontId="10" fillId="0" borderId="0" xfId="14" applyFont="1" applyProtection="1"/>
    <xf numFmtId="0" fontId="10" fillId="0" borderId="6" xfId="11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6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12" fillId="0" borderId="7" xfId="14" applyFont="1" applyFill="1" applyBorder="1" applyAlignment="1" applyProtection="1">
      <alignment horizontal="center"/>
    </xf>
    <xf numFmtId="168" fontId="3" fillId="0" borderId="6" xfId="7" applyNumberFormat="1" applyFont="1" applyFill="1" applyBorder="1" applyAlignment="1" applyProtection="1">
      <alignment horizontal="right" vertical="center"/>
    </xf>
    <xf numFmtId="168" fontId="3" fillId="0" borderId="6" xfId="14" applyNumberFormat="1" applyFont="1" applyFill="1" applyBorder="1" applyAlignment="1" applyProtection="1">
      <alignment horizontal="right" vertical="center"/>
    </xf>
    <xf numFmtId="168" fontId="13" fillId="0" borderId="6" xfId="14" applyNumberFormat="1" applyFont="1" applyBorder="1" applyProtection="1"/>
    <xf numFmtId="168" fontId="3" fillId="6" borderId="6" xfId="14" applyNumberFormat="1" applyFont="1" applyFill="1" applyBorder="1" applyAlignment="1" applyProtection="1">
      <alignment horizontal="right"/>
      <protection locked="0"/>
    </xf>
    <xf numFmtId="168" fontId="10" fillId="6" borderId="6" xfId="14" applyNumberFormat="1" applyFont="1" applyFill="1" applyBorder="1" applyAlignment="1" applyProtection="1">
      <alignment horizontal="right"/>
      <protection locked="0"/>
    </xf>
    <xf numFmtId="168" fontId="3" fillId="0" borderId="6" xfId="14" applyNumberFormat="1" applyFont="1" applyFill="1" applyBorder="1" applyAlignment="1" applyProtection="1">
      <alignment horizontal="right"/>
    </xf>
    <xf numFmtId="168" fontId="12" fillId="0" borderId="7" xfId="14" applyNumberFormat="1" applyFont="1" applyFill="1" applyBorder="1" applyAlignment="1" applyProtection="1">
      <alignment horizontal="right"/>
    </xf>
    <xf numFmtId="168" fontId="12" fillId="0" borderId="6" xfId="14" applyNumberFormat="1" applyFont="1" applyBorder="1" applyAlignment="1" applyProtection="1">
      <alignment horizontal="right"/>
    </xf>
    <xf numFmtId="168" fontId="3" fillId="0" borderId="6" xfId="14" applyNumberFormat="1" applyFont="1" applyBorder="1" applyAlignment="1" applyProtection="1">
      <alignment horizontal="right"/>
    </xf>
    <xf numFmtId="168" fontId="12" fillId="0" borderId="6" xfId="1" applyNumberFormat="1" applyFont="1" applyBorder="1" applyAlignment="1">
      <alignment horizontal="right" vertical="center"/>
    </xf>
    <xf numFmtId="168" fontId="14" fillId="0" borderId="4" xfId="1" applyNumberFormat="1" applyFont="1" applyBorder="1" applyAlignment="1">
      <alignment horizontal="right" vertical="center"/>
    </xf>
    <xf numFmtId="168" fontId="7" fillId="0" borderId="6" xfId="14" applyNumberFormat="1" applyFont="1" applyFill="1" applyBorder="1" applyAlignment="1" applyProtection="1">
      <alignment horizontal="right" vertical="center"/>
    </xf>
    <xf numFmtId="168" fontId="8" fillId="0" borderId="0" xfId="14" applyNumberFormat="1" applyFont="1" applyFill="1" applyBorder="1" applyAlignment="1" applyProtection="1">
      <alignment horizontal="right"/>
    </xf>
    <xf numFmtId="168" fontId="13" fillId="0" borderId="1" xfId="14" applyNumberFormat="1" applyFont="1" applyFill="1" applyBorder="1" applyAlignment="1" applyProtection="1">
      <alignment horizontal="right"/>
    </xf>
    <xf numFmtId="0" fontId="0" fillId="0" borderId="0" xfId="0" applyAlignment="1">
      <alignment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165" fontId="3" fillId="0" borderId="6" xfId="17" applyNumberFormat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1" fontId="20" fillId="0" borderId="10" xfId="19" applyNumberFormat="1" applyFont="1" applyBorder="1" applyAlignment="1">
      <alignment horizontal="center" vertical="center" wrapText="1" shrinkToFit="1"/>
    </xf>
    <xf numFmtId="0" fontId="20" fillId="0" borderId="10" xfId="19" applyFont="1" applyBorder="1" applyAlignment="1">
      <alignment horizontal="center" vertical="center" wrapText="1" shrinkToFit="1"/>
    </xf>
    <xf numFmtId="0" fontId="3" fillId="0" borderId="10" xfId="19" applyFont="1" applyBorder="1" applyAlignment="1">
      <alignment horizontal="left" vertical="center" wrapText="1"/>
    </xf>
    <xf numFmtId="0" fontId="3" fillId="0" borderId="10" xfId="19" applyFont="1" applyBorder="1" applyAlignment="1">
      <alignment horizontal="center" vertical="center" wrapText="1"/>
    </xf>
    <xf numFmtId="0" fontId="7" fillId="7" borderId="10" xfId="19" applyFont="1" applyFill="1" applyBorder="1" applyAlignment="1">
      <alignment horizontal="center" vertical="center" wrapText="1"/>
    </xf>
    <xf numFmtId="0" fontId="20" fillId="0" borderId="0" xfId="19" applyFont="1" applyAlignment="1">
      <alignment horizontal="center" vertical="center"/>
    </xf>
    <xf numFmtId="0" fontId="3" fillId="0" borderId="0" xfId="18" applyFont="1"/>
    <xf numFmtId="164" fontId="20" fillId="0" borderId="10" xfId="14" applyFont="1" applyFill="1" applyBorder="1" applyAlignment="1">
      <alignment horizontal="center" vertical="center" wrapText="1" shrinkToFit="1"/>
    </xf>
    <xf numFmtId="164" fontId="20" fillId="6" borderId="10" xfId="14" applyFont="1" applyFill="1" applyBorder="1" applyAlignment="1">
      <alignment horizontal="center" vertical="center" wrapText="1" shrinkToFit="1"/>
    </xf>
    <xf numFmtId="165" fontId="3" fillId="6" borderId="6" xfId="17" applyNumberFormat="1" applyFont="1" applyFill="1" applyBorder="1" applyAlignment="1">
      <alignment horizontal="center" vertical="center"/>
    </xf>
    <xf numFmtId="0" fontId="7" fillId="0" borderId="15" xfId="18" applyFont="1" applyBorder="1"/>
    <xf numFmtId="0" fontId="7" fillId="0" borderId="16" xfId="18" applyFont="1" applyBorder="1"/>
    <xf numFmtId="4" fontId="7" fillId="8" borderId="17" xfId="18" applyNumberFormat="1" applyFont="1" applyFill="1" applyBorder="1" applyAlignment="1">
      <alignment horizontal="right" vertical="center"/>
    </xf>
    <xf numFmtId="0" fontId="9" fillId="0" borderId="0" xfId="18" applyFont="1" applyAlignment="1">
      <alignment horizontal="right"/>
    </xf>
    <xf numFmtId="49" fontId="7" fillId="0" borderId="0" xfId="18" applyNumberFormat="1" applyFont="1" applyAlignment="1">
      <alignment horizontal="left"/>
    </xf>
    <xf numFmtId="4" fontId="7" fillId="0" borderId="0" xfId="18" applyNumberFormat="1" applyFont="1" applyAlignment="1">
      <alignment horizontal="center"/>
    </xf>
    <xf numFmtId="169" fontId="7" fillId="0" borderId="0" xfId="18" applyNumberFormat="1" applyFont="1" applyAlignment="1">
      <alignment horizontal="center"/>
    </xf>
    <xf numFmtId="49" fontId="3" fillId="0" borderId="0" xfId="18" applyNumberFormat="1" applyFont="1"/>
    <xf numFmtId="4" fontId="3" fillId="0" borderId="0" xfId="18" applyNumberFormat="1" applyFont="1" applyAlignment="1">
      <alignment horizontal="center"/>
    </xf>
    <xf numFmtId="169" fontId="3" fillId="0" borderId="0" xfId="18" applyNumberFormat="1" applyFont="1" applyAlignment="1">
      <alignment horizontal="right"/>
    </xf>
    <xf numFmtId="4" fontId="3" fillId="0" borderId="0" xfId="18" applyNumberFormat="1" applyFont="1" applyAlignment="1">
      <alignment horizontal="right"/>
    </xf>
    <xf numFmtId="169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right"/>
    </xf>
    <xf numFmtId="49" fontId="7" fillId="0" borderId="0" xfId="18" applyNumberFormat="1" applyFont="1" applyAlignment="1">
      <alignment horizontal="center"/>
    </xf>
    <xf numFmtId="4" fontId="7" fillId="0" borderId="0" xfId="18" applyNumberFormat="1" applyFont="1" applyAlignment="1">
      <alignment horizontal="left"/>
    </xf>
    <xf numFmtId="4" fontId="7" fillId="0" borderId="0" xfId="18" applyNumberFormat="1" applyFont="1" applyAlignment="1">
      <alignment horizontal="right"/>
    </xf>
    <xf numFmtId="49" fontId="3" fillId="0" borderId="0" xfId="18" applyNumberFormat="1" applyFont="1" applyAlignment="1">
      <alignment horizontal="left" indent="1"/>
    </xf>
    <xf numFmtId="10" fontId="3" fillId="0" borderId="0" xfId="18" applyNumberFormat="1" applyFont="1" applyAlignment="1">
      <alignment horizontal="right"/>
    </xf>
    <xf numFmtId="0" fontId="21" fillId="0" borderId="0" xfId="18" applyFont="1"/>
    <xf numFmtId="170" fontId="3" fillId="0" borderId="0" xfId="18" applyNumberFormat="1" applyFont="1" applyAlignment="1">
      <alignment horizontal="left" indent="1"/>
    </xf>
    <xf numFmtId="0" fontId="21" fillId="0" borderId="0" xfId="18" applyFont="1" applyAlignment="1">
      <alignment horizontal="center"/>
    </xf>
    <xf numFmtId="0" fontId="7" fillId="0" borderId="0" xfId="18" applyFont="1"/>
    <xf numFmtId="0" fontId="7" fillId="0" borderId="16" xfId="18" applyFont="1" applyBorder="1" applyAlignment="1">
      <alignment horizontal="right"/>
    </xf>
    <xf numFmtId="168" fontId="11" fillId="0" borderId="6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right"/>
    </xf>
    <xf numFmtId="168" fontId="13" fillId="0" borderId="6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0" xfId="0" applyFont="1"/>
    <xf numFmtId="0" fontId="7" fillId="5" borderId="6" xfId="0" applyFont="1" applyFill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16" fillId="0" borderId="0" xfId="0" applyFont="1"/>
    <xf numFmtId="171" fontId="10" fillId="0" borderId="0" xfId="0" applyNumberFormat="1" applyFont="1"/>
    <xf numFmtId="172" fontId="10" fillId="0" borderId="0" xfId="0" applyNumberFormat="1" applyFont="1"/>
    <xf numFmtId="168" fontId="0" fillId="0" borderId="0" xfId="0" applyNumberFormat="1"/>
    <xf numFmtId="173" fontId="24" fillId="0" borderId="6" xfId="21" applyNumberFormat="1" applyFont="1" applyBorder="1" applyAlignment="1">
      <alignment horizontal="right" vertical="center"/>
    </xf>
    <xf numFmtId="4" fontId="3" fillId="0" borderId="6" xfId="18" applyNumberFormat="1" applyFont="1" applyBorder="1" applyAlignment="1">
      <alignment horizontal="right" vertical="center"/>
    </xf>
    <xf numFmtId="4" fontId="3" fillId="6" borderId="6" xfId="18" applyNumberFormat="1" applyFont="1" applyFill="1" applyBorder="1" applyAlignment="1">
      <alignment horizontal="right" vertical="center"/>
    </xf>
    <xf numFmtId="49" fontId="24" fillId="0" borderId="6" xfId="21" applyNumberFormat="1" applyFont="1" applyBorder="1" applyAlignment="1">
      <alignment horizontal="center" vertical="center"/>
    </xf>
    <xf numFmtId="4" fontId="24" fillId="0" borderId="6" xfId="21" applyNumberFormat="1" applyFont="1" applyBorder="1" applyAlignment="1">
      <alignment horizontal="right" vertical="center"/>
    </xf>
    <xf numFmtId="173" fontId="3" fillId="0" borderId="0" xfId="18" applyNumberFormat="1" applyFont="1"/>
    <xf numFmtId="177" fontId="25" fillId="0" borderId="0" xfId="21" applyNumberFormat="1" applyFont="1" applyAlignment="1">
      <alignment horizontal="center" vertical="center"/>
    </xf>
    <xf numFmtId="178" fontId="3" fillId="0" borderId="0" xfId="18" applyNumberFormat="1" applyFont="1"/>
    <xf numFmtId="164" fontId="3" fillId="0" borderId="0" xfId="14" applyFont="1" applyBorder="1"/>
    <xf numFmtId="173" fontId="23" fillId="0" borderId="0" xfId="21" applyNumberFormat="1" applyFont="1" applyAlignment="1">
      <alignment horizontal="right" vertical="center"/>
    </xf>
    <xf numFmtId="174" fontId="3" fillId="0" borderId="0" xfId="18" applyNumberFormat="1" applyFont="1"/>
    <xf numFmtId="176" fontId="3" fillId="0" borderId="0" xfId="14" applyNumberFormat="1" applyFont="1" applyBorder="1"/>
    <xf numFmtId="175" fontId="3" fillId="0" borderId="0" xfId="18" applyNumberFormat="1" applyFont="1"/>
    <xf numFmtId="164" fontId="21" fillId="7" borderId="10" xfId="14" applyFont="1" applyFill="1" applyBorder="1" applyAlignment="1">
      <alignment horizontal="center" vertical="center" wrapText="1" shrinkToFit="1"/>
    </xf>
    <xf numFmtId="179" fontId="10" fillId="0" borderId="0" xfId="0" applyNumberFormat="1" applyFont="1"/>
    <xf numFmtId="49" fontId="7" fillId="0" borderId="9" xfId="18" applyNumberFormat="1" applyFont="1" applyBorder="1" applyAlignment="1">
      <alignment vertical="center" wrapText="1"/>
    </xf>
    <xf numFmtId="0" fontId="3" fillId="0" borderId="6" xfId="18" applyFont="1" applyBorder="1" applyAlignment="1">
      <alignment horizontal="center" vertical="center" wrapText="1"/>
    </xf>
    <xf numFmtId="0" fontId="7" fillId="0" borderId="6" xfId="18" applyFont="1" applyBorder="1" applyAlignment="1">
      <alignment vertical="center" wrapText="1"/>
    </xf>
    <xf numFmtId="0" fontId="3" fillId="0" borderId="6" xfId="18" applyFont="1" applyBorder="1" applyAlignment="1">
      <alignment horizontal="center" vertical="center"/>
    </xf>
    <xf numFmtId="4" fontId="7" fillId="0" borderId="14" xfId="18" applyNumberFormat="1" applyFont="1" applyBorder="1" applyAlignment="1">
      <alignment horizontal="right" vertical="center"/>
    </xf>
    <xf numFmtId="49" fontId="3" fillId="0" borderId="9" xfId="18" applyNumberFormat="1" applyFont="1" applyBorder="1" applyAlignment="1">
      <alignment vertical="center" wrapText="1"/>
    </xf>
    <xf numFmtId="0" fontId="3" fillId="0" borderId="6" xfId="18" applyFont="1" applyBorder="1" applyAlignment="1">
      <alignment vertical="center" wrapText="1"/>
    </xf>
    <xf numFmtId="4" fontId="3" fillId="0" borderId="14" xfId="18" applyNumberFormat="1" applyFont="1" applyBorder="1" applyAlignment="1">
      <alignment horizontal="right" vertical="center"/>
    </xf>
    <xf numFmtId="0" fontId="3" fillId="0" borderId="6" xfId="18" applyFont="1" applyBorder="1" applyAlignment="1">
      <alignment horizontal="left" vertical="center"/>
    </xf>
    <xf numFmtId="49" fontId="3" fillId="0" borderId="9" xfId="18" applyNumberFormat="1" applyFont="1" applyBorder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180" fontId="18" fillId="0" borderId="0" xfId="0" applyNumberFormat="1" applyFont="1" applyAlignment="1">
      <alignment horizontal="center"/>
    </xf>
    <xf numFmtId="0" fontId="0" fillId="0" borderId="6" xfId="0" applyBorder="1"/>
    <xf numFmtId="166" fontId="26" fillId="0" borderId="6" xfId="0" applyNumberFormat="1" applyFont="1" applyBorder="1" applyAlignment="1">
      <alignment horizontal="center" vertical="center" wrapText="1"/>
    </xf>
    <xf numFmtId="166" fontId="26" fillId="9" borderId="6" xfId="0" applyNumberFormat="1" applyFont="1" applyFill="1" applyBorder="1" applyAlignment="1">
      <alignment horizontal="center" vertical="center" wrapText="1"/>
    </xf>
    <xf numFmtId="166" fontId="26" fillId="10" borderId="6" xfId="0" applyNumberFormat="1" applyFont="1" applyFill="1" applyBorder="1" applyAlignment="1">
      <alignment horizontal="center" vertical="center" wrapText="1"/>
    </xf>
    <xf numFmtId="166" fontId="26" fillId="11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3" fillId="0" borderId="6" xfId="14" applyNumberFormat="1" applyFont="1" applyFill="1" applyBorder="1" applyAlignment="1" applyProtection="1">
      <alignment horizontal="center" vertical="center"/>
    </xf>
    <xf numFmtId="165" fontId="7" fillId="0" borderId="6" xfId="14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3" fillId="0" borderId="0" xfId="14" applyNumberFormat="1" applyFont="1" applyFill="1" applyBorder="1" applyAlignment="1" applyProtection="1">
      <alignment horizontal="center" vertical="center"/>
    </xf>
    <xf numFmtId="165" fontId="7" fillId="0" borderId="0" xfId="14" applyNumberFormat="1" applyFont="1" applyFill="1" applyBorder="1" applyAlignment="1" applyProtection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44" fontId="7" fillId="0" borderId="0" xfId="20" applyFont="1" applyFill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181" fontId="27" fillId="0" borderId="6" xfId="5" applyNumberFormat="1" applyFont="1" applyBorder="1" applyAlignment="1">
      <alignment horizontal="center" vertical="center" wrapText="1"/>
    </xf>
    <xf numFmtId="2" fontId="27" fillId="0" borderId="6" xfId="0" applyNumberFormat="1" applyFont="1" applyBorder="1" applyAlignment="1">
      <alignment horizontal="left" vertical="center" wrapText="1"/>
    </xf>
    <xf numFmtId="165" fontId="7" fillId="0" borderId="6" xfId="0" applyNumberFormat="1" applyFont="1" applyBorder="1" applyAlignment="1">
      <alignment horizontal="center" vertical="center"/>
    </xf>
    <xf numFmtId="181" fontId="27" fillId="0" borderId="6" xfId="0" applyNumberFormat="1" applyFont="1" applyBorder="1" applyAlignment="1">
      <alignment horizontal="center" vertical="center" wrapText="1"/>
    </xf>
    <xf numFmtId="166" fontId="28" fillId="0" borderId="6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0" xfId="1" applyFont="1" applyAlignment="1">
      <alignment vertical="center"/>
    </xf>
    <xf numFmtId="0" fontId="28" fillId="0" borderId="0" xfId="1" applyFont="1" applyAlignment="1">
      <alignment vertical="center" wrapText="1"/>
    </xf>
    <xf numFmtId="0" fontId="29" fillId="0" borderId="0" xfId="1" applyFont="1" applyAlignment="1">
      <alignment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8" fontId="28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0" fillId="3" borderId="6" xfId="10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9" xfId="11" applyFont="1" applyBorder="1" applyAlignment="1">
      <alignment horizontal="center" vertical="center"/>
    </xf>
    <xf numFmtId="0" fontId="17" fillId="0" borderId="6" xfId="11" applyFont="1" applyBorder="1" applyAlignment="1" applyProtection="1">
      <alignment horizontal="center" vertical="center" wrapText="1"/>
      <protection locked="0"/>
    </xf>
    <xf numFmtId="2" fontId="17" fillId="0" borderId="6" xfId="7" applyNumberFormat="1" applyFont="1" applyFill="1" applyBorder="1" applyAlignment="1" applyProtection="1">
      <alignment horizontal="center" vertical="center"/>
      <protection locked="0"/>
    </xf>
    <xf numFmtId="2" fontId="17" fillId="4" borderId="6" xfId="7" applyNumberFormat="1" applyFont="1" applyFill="1" applyBorder="1" applyAlignment="1" applyProtection="1">
      <alignment horizontal="right" vertical="center"/>
      <protection locked="0"/>
    </xf>
    <xf numFmtId="168" fontId="17" fillId="0" borderId="6" xfId="14" applyNumberFormat="1" applyFont="1" applyFill="1" applyBorder="1" applyAlignment="1" applyProtection="1">
      <alignment horizontal="right" vertical="center"/>
    </xf>
    <xf numFmtId="164" fontId="5" fillId="0" borderId="0" xfId="14" applyFont="1" applyFill="1" applyProtection="1"/>
    <xf numFmtId="2" fontId="17" fillId="0" borderId="6" xfId="7" applyNumberFormat="1" applyFont="1" applyFill="1" applyBorder="1" applyAlignment="1" applyProtection="1">
      <alignment horizontal="right" vertical="center"/>
      <protection locked="0"/>
    </xf>
    <xf numFmtId="0" fontId="17" fillId="0" borderId="6" xfId="11" applyFont="1" applyBorder="1" applyAlignment="1">
      <alignment horizontal="center" vertical="center" wrapText="1"/>
    </xf>
    <xf numFmtId="2" fontId="17" fillId="0" borderId="6" xfId="7" applyNumberFormat="1" applyFont="1" applyFill="1" applyBorder="1" applyAlignment="1" applyProtection="1">
      <alignment horizontal="center" vertical="center"/>
    </xf>
    <xf numFmtId="168" fontId="17" fillId="0" borderId="6" xfId="7" applyNumberFormat="1" applyFont="1" applyFill="1" applyBorder="1" applyAlignment="1" applyProtection="1">
      <alignment horizontal="right" vertical="center"/>
    </xf>
    <xf numFmtId="168" fontId="31" fillId="0" borderId="6" xfId="14" applyNumberFormat="1" applyFont="1" applyFill="1" applyBorder="1" applyAlignment="1" applyProtection="1">
      <alignment horizontal="right" vertical="center"/>
    </xf>
    <xf numFmtId="0" fontId="17" fillId="0" borderId="0" xfId="0" applyFont="1"/>
    <xf numFmtId="168" fontId="5" fillId="0" borderId="0" xfId="0" applyNumberFormat="1" applyFont="1"/>
    <xf numFmtId="44" fontId="3" fillId="0" borderId="0" xfId="20" applyFont="1" applyAlignment="1">
      <alignment vertical="center"/>
    </xf>
    <xf numFmtId="44" fontId="3" fillId="0" borderId="0" xfId="20" applyFont="1"/>
    <xf numFmtId="164" fontId="20" fillId="0" borderId="0" xfId="19" applyNumberFormat="1" applyFont="1" applyAlignment="1">
      <alignment horizontal="center" vertical="center"/>
    </xf>
    <xf numFmtId="4" fontId="10" fillId="0" borderId="0" xfId="0" applyNumberFormat="1" applyFont="1"/>
    <xf numFmtId="183" fontId="10" fillId="0" borderId="0" xfId="0" applyNumberFormat="1" applyFont="1"/>
    <xf numFmtId="182" fontId="18" fillId="0" borderId="0" xfId="0" applyNumberFormat="1" applyFont="1"/>
    <xf numFmtId="0" fontId="9" fillId="0" borderId="0" xfId="0" applyFont="1" applyAlignment="1">
      <alignment horizontal="center"/>
    </xf>
    <xf numFmtId="0" fontId="10" fillId="6" borderId="3" xfId="0" applyFont="1" applyFill="1" applyBorder="1" applyAlignment="1" applyProtection="1">
      <alignment horizontal="center"/>
      <protection locked="0"/>
    </xf>
    <xf numFmtId="0" fontId="10" fillId="6" borderId="4" xfId="0" applyFont="1" applyFill="1" applyBorder="1" applyAlignment="1" applyProtection="1">
      <alignment horizontal="center"/>
      <protection locked="0"/>
    </xf>
    <xf numFmtId="0" fontId="10" fillId="6" borderId="5" xfId="0" applyFont="1" applyFill="1" applyBorder="1" applyAlignment="1" applyProtection="1">
      <alignment horizontal="center"/>
      <protection locked="0"/>
    </xf>
    <xf numFmtId="0" fontId="8" fillId="0" borderId="0" xfId="5" applyFont="1"/>
    <xf numFmtId="0" fontId="3" fillId="0" borderId="0" xfId="5" applyFont="1" applyAlignment="1">
      <alignment horizontal="left" vertical="center" wrapText="1"/>
    </xf>
    <xf numFmtId="0" fontId="31" fillId="0" borderId="6" xfId="0" applyFont="1" applyBorder="1" applyAlignment="1">
      <alignment horizontal="right"/>
    </xf>
    <xf numFmtId="0" fontId="13" fillId="0" borderId="6" xfId="0" applyFont="1" applyBorder="1" applyAlignment="1">
      <alignment horizontal="center"/>
    </xf>
    <xf numFmtId="49" fontId="7" fillId="0" borderId="0" xfId="18" applyNumberFormat="1" applyFont="1" applyAlignment="1">
      <alignment horizontal="center"/>
    </xf>
    <xf numFmtId="0" fontId="7" fillId="0" borderId="11" xfId="19" applyFont="1" applyBorder="1" applyAlignment="1">
      <alignment horizontal="right" vertical="center" wrapText="1"/>
    </xf>
    <xf numFmtId="0" fontId="7" fillId="0" borderId="12" xfId="19" applyFont="1" applyBorder="1" applyAlignment="1">
      <alignment horizontal="right" vertical="center" wrapText="1"/>
    </xf>
    <xf numFmtId="0" fontId="7" fillId="0" borderId="13" xfId="19" applyFont="1" applyBorder="1" applyAlignment="1">
      <alignment horizontal="right" vertical="center" wrapText="1"/>
    </xf>
    <xf numFmtId="0" fontId="7" fillId="0" borderId="0" xfId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7" fontId="10" fillId="0" borderId="0" xfId="0" applyNumberFormat="1" applyFont="1" applyFill="1" applyAlignment="1" applyProtection="1">
      <alignment horizontal="center" vertical="center"/>
      <protection locked="0"/>
    </xf>
    <xf numFmtId="2" fontId="10" fillId="0" borderId="0" xfId="0" applyNumberFormat="1" applyFont="1"/>
  </cellXfs>
  <cellStyles count="22">
    <cellStyle name="Millares" xfId="14" builtinId="3"/>
    <cellStyle name="Millares 11" xfId="17" xr:uid="{00000000-0005-0000-0000-000001000000}"/>
    <cellStyle name="Millares 15" xfId="7" xr:uid="{00000000-0005-0000-0000-000002000000}"/>
    <cellStyle name="Millares 2" xfId="8" xr:uid="{00000000-0005-0000-0000-000003000000}"/>
    <cellStyle name="Millares 2 14" xfId="12" xr:uid="{00000000-0005-0000-0000-000004000000}"/>
    <cellStyle name="Moneda" xfId="20" builtinId="4"/>
    <cellStyle name="Normal" xfId="0" builtinId="0"/>
    <cellStyle name="Normal 14" xfId="10" xr:uid="{00000000-0005-0000-0000-000007000000}"/>
    <cellStyle name="Normal 15" xfId="11" xr:uid="{00000000-0005-0000-0000-000008000000}"/>
    <cellStyle name="Normal 2" xfId="18" xr:uid="{00000000-0005-0000-0000-000009000000}"/>
    <cellStyle name="Normal 2 2 2" xfId="5" xr:uid="{00000000-0005-0000-0000-00000A000000}"/>
    <cellStyle name="Normal 2 2 3" xfId="1" xr:uid="{00000000-0005-0000-0000-00000B000000}"/>
    <cellStyle name="Normal 2 3" xfId="16" xr:uid="{00000000-0005-0000-0000-00000C000000}"/>
    <cellStyle name="Normal 2 4" xfId="9" xr:uid="{00000000-0005-0000-0000-00000D000000}"/>
    <cellStyle name="Normal 2 4 2" xfId="3" xr:uid="{00000000-0005-0000-0000-00000E000000}"/>
    <cellStyle name="Normal 3" xfId="19" xr:uid="{00000000-0005-0000-0000-00000F000000}"/>
    <cellStyle name="Normal 3 3" xfId="2" xr:uid="{00000000-0005-0000-0000-000010000000}"/>
    <cellStyle name="Normal 39" xfId="15" xr:uid="{00000000-0005-0000-0000-000011000000}"/>
    <cellStyle name="Normal 4" xfId="4" xr:uid="{00000000-0005-0000-0000-000012000000}"/>
    <cellStyle name="Normal 4 2" xfId="6" xr:uid="{00000000-0005-0000-0000-000013000000}"/>
    <cellStyle name="Normal_Presupuesto" xfId="21" xr:uid="{00000000-0005-0000-0000-000014000000}"/>
    <cellStyle name="Porcentaje 2" xfId="13" xr:uid="{00000000-0005-0000-0000-00001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127D9B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%20DESKTOP%202018\0%20CONSOLIDADO%20BID%202020\DATOS%20GENERALES%20V2.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35904\Downloads\DG_ID_18773_22-06-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C7FDB3\Proyectos%20de%20Inversi&#243;n%202014_SISDAT_llen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)PROYECTOS_2015_ZONA_6_mayo%2031\ID_17603_ELIAS%20SINALIN_31%20MAYO\DG_ID_17603_ELIAS%20SINALIN%2031%20may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)PROYECTOS_2015_ZONA_6_julio%2028\ID_21844_PLAN%20VIV%20EMPLEADOS%20CONGRESO%20NACIONAL\ESTRUCTURAS%20HOMOL_JULIO%202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ex!$\PLIEGOS%20BID%20III\RSND%20BID%20III\ID_28993_MIRAVALLE%20OCCIDENTAL\DATOS%20GENERALES%20MIRAVALLE%20OCCID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  <sheetName val="DATOS_PERSONAL_A_ENERO_99"/>
      <sheetName val="SUELDOS_1999"/>
      <sheetName val="SALVOCONDUCTOS_1998"/>
      <sheetName val="DATOS_PERSONAL_1998"/>
      <sheetName val="RESUMEN_DE_HORARIOS"/>
      <sheetName val="TRABAJOS_ADMINISTRATIVOS_UOA"/>
      <sheetName val="CODIGOS_TRABAJOS_UOA"/>
      <sheetName val="CODIGOS_TRAB_LABORA"/>
      <sheetName val="INFORMES_REVISION_MEDIDORES"/>
      <sheetName val="ANALISIS_COSTOS_HHOMBRE_BORRABL"/>
      <sheetName val="ACEPTACION_A_GRUPOS_CALIFICACIO"/>
      <sheetName val="INFORME_NUEVOS_GRUPOS"/>
      <sheetName val="DATOS_PERSONAL_A_JULIO_1997"/>
      <sheetName val="SUEDOS_ACOMETIDAS_1996"/>
      <sheetName val="CALIFICACION_JEFES"/>
      <sheetName val="CAPACITACION_Y_HERRAMIENTAS"/>
      <sheetName val="PREGUNTAS_CLIENTES"/>
      <sheetName val="RECOMENDACIONES_JEFE_GRUPO"/>
      <sheetName val="RECOMENDACIONES_SUPERVISOR"/>
      <sheetName val="RECOMENDACIONES_JEFE_SECCION"/>
      <sheetName val="ENCUESTA_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MANO DE OBRA CIVIL"/>
      <sheetName val="PLANILLA HOMOLOGADA"/>
      <sheetName val="ESTRUCTURAS EEQ"/>
      <sheetName val="CONTAR ESTRUCTURAS"/>
      <sheetName val="PRECIOS EST"/>
      <sheetName val="PRECIOS MAT"/>
      <sheetName val="MEMORIA TECNICA"/>
      <sheetName val="RUBROS"/>
      <sheetName val="TABLAS"/>
      <sheetName val="VAN TIR"/>
      <sheetName val="CRONOGRAMA"/>
      <sheetName val="ESTRUCTURAS COMERCIAL"/>
      <sheetName val="MANO DE OBRA COMERCIAL"/>
      <sheetName val="POSTES"/>
      <sheetName val="MEDIO VOLTAJE"/>
      <sheetName val="TRANSFORMADORES Y EQUIPOS"/>
      <sheetName val="BAJO VOLTAJE"/>
      <sheetName val="ALUMBRADO"/>
      <sheetName val="TIERRA"/>
      <sheetName val="TENSOR "/>
      <sheetName val="DATOS GENERALES V2.50"/>
    </sheetNames>
    <sheetDataSet>
      <sheetData sheetId="0">
        <row r="28">
          <cell r="E28">
            <v>0.12</v>
          </cell>
        </row>
      </sheetData>
      <sheetData sheetId="1"/>
      <sheetData sheetId="2"/>
      <sheetData sheetId="3">
        <row r="1012">
          <cell r="G1012">
            <v>0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A1" t="str">
            <v>CÓDIGO MEER</v>
          </cell>
          <cell r="B1" t="str">
            <v>CÓDIGO ARCONEL</v>
          </cell>
          <cell r="C1" t="str">
            <v>CódigoEEQ</v>
          </cell>
          <cell r="D1" t="str">
            <v>DescripciónEEQ</v>
          </cell>
          <cell r="E1" t="str">
            <v>MERR</v>
          </cell>
          <cell r="F1" t="str">
            <v>PartidaEEQ</v>
          </cell>
          <cell r="G1" t="str">
            <v>Desglose(Fase)</v>
          </cell>
          <cell r="H1" t="str">
            <v>U</v>
          </cell>
          <cell r="I1" t="str">
            <v>Cant</v>
          </cell>
          <cell r="J1" t="str">
            <v>P.U.</v>
          </cell>
          <cell r="K1" t="str">
            <v>PrecioUnitarioCantidadMaterial</v>
          </cell>
          <cell r="L1" t="str">
            <v>TotalEstructura</v>
          </cell>
          <cell r="M1" t="str">
            <v>Cantidad de Estructuras</v>
          </cell>
          <cell r="N1" t="str">
            <v>Cantidad Total Materiales</v>
          </cell>
          <cell r="O1" t="str">
            <v>Total</v>
          </cell>
          <cell r="P1" t="str">
            <v>Catálogo Electrónico</v>
          </cell>
        </row>
        <row r="2">
          <cell r="A2" t="str">
            <v>2(ESV-1CR)</v>
          </cell>
          <cell r="B2" t="str">
            <v>OTROS</v>
          </cell>
          <cell r="C2">
            <v>2820151</v>
          </cell>
          <cell r="D2" t="str">
            <v>ABRAZADERA DE PLETINA ACERO GALV. 2 PERNOS, 50 X 6 MM, 160 MM, EXTENSIÓN SIMPLE, COLLARÍN RECTO SIMPLE</v>
          </cell>
          <cell r="E2" t="str">
            <v>2(ESV-1CR)</v>
          </cell>
          <cell r="F2" t="str">
            <v>J</v>
          </cell>
          <cell r="G2" t="str">
            <v>CP</v>
          </cell>
          <cell r="H2" t="str">
            <v>c/u</v>
          </cell>
          <cell r="I2">
            <v>2</v>
          </cell>
          <cell r="J2">
            <v>9.48</v>
          </cell>
          <cell r="K2">
            <v>18.96</v>
          </cell>
          <cell r="L2">
            <v>85.88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2(ESV-1CR)</v>
          </cell>
          <cell r="B3" t="str">
            <v/>
          </cell>
          <cell r="C3">
            <v>2010152</v>
          </cell>
          <cell r="D3" t="str">
            <v>AISLADOR DE CAUCHO SILICONADO TIPO SUSPENSIÓN CLASE ANSI DS-28, 22 KV</v>
          </cell>
          <cell r="E3" t="str">
            <v>2(ESV-1CR)</v>
          </cell>
          <cell r="F3" t="str">
            <v>D</v>
          </cell>
          <cell r="H3" t="str">
            <v>c/u</v>
          </cell>
          <cell r="I3">
            <v>2</v>
          </cell>
          <cell r="J3">
            <v>13.8</v>
          </cell>
          <cell r="K3">
            <v>27.6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2(ESV-1CR)</v>
          </cell>
          <cell r="C4">
            <v>1012301</v>
          </cell>
          <cell r="D4" t="str">
            <v>CINTA DE ARMAR, ALEACIÓN DE ALUMINIO 1.27 MM ESPESOR X 7.62 MM ANCHO</v>
          </cell>
          <cell r="E4" t="str">
            <v>2(ESV-1CR)</v>
          </cell>
          <cell r="F4" t="str">
            <v>G</v>
          </cell>
          <cell r="H4" t="str">
            <v>m</v>
          </cell>
          <cell r="I4">
            <v>3</v>
          </cell>
          <cell r="J4">
            <v>1.08</v>
          </cell>
          <cell r="K4">
            <v>3.24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2(ESV-1CR)</v>
          </cell>
          <cell r="B5" t="str">
            <v/>
          </cell>
          <cell r="C5">
            <v>2110114</v>
          </cell>
          <cell r="D5" t="str">
            <v>GRAPA TERMINAL APERNADA TIPO PISTOLA, ALEACIÓN AL. NO. 6 - 4/0 AWG</v>
          </cell>
          <cell r="E5" t="str">
            <v>2(ESV-1CR)</v>
          </cell>
          <cell r="F5" t="str">
            <v>G</v>
          </cell>
          <cell r="H5" t="str">
            <v>c/u</v>
          </cell>
          <cell r="I5">
            <v>2</v>
          </cell>
          <cell r="J5">
            <v>18.04</v>
          </cell>
          <cell r="K5">
            <v>36.08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AC0-0J3X2C</v>
          </cell>
          <cell r="B6" t="str">
            <v>OTROS</v>
          </cell>
          <cell r="C6">
            <v>4750930</v>
          </cell>
          <cell r="D6" t="str">
            <v>AMARRA PLÁSTICA PROTECCIÓN UV, 8 MM X 30 CM LONGITUD (PRECINTO)</v>
          </cell>
          <cell r="E6" t="str">
            <v>AC0-0J3X2C</v>
          </cell>
          <cell r="F6" t="str">
            <v>L</v>
          </cell>
          <cell r="G6" t="str">
            <v>RS</v>
          </cell>
          <cell r="H6" t="str">
            <v>c/u</v>
          </cell>
          <cell r="I6">
            <v>6</v>
          </cell>
          <cell r="J6">
            <v>0.14000000000000001</v>
          </cell>
          <cell r="K6">
            <v>0.84000000000000008</v>
          </cell>
          <cell r="L6">
            <v>104.88000000000001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AC0-0J3X2C</v>
          </cell>
          <cell r="B7" t="str">
            <v/>
          </cell>
          <cell r="C7">
            <v>2056203</v>
          </cell>
          <cell r="D7" t="str">
            <v>CONECTOR RANURA PARALELA DOBLE DENTADO, HERMÉTICO, CABLES AL/CU AISLADOS 4 - 3/0 AWG Y 4 - 3/0, TUERCA FUSIBLE</v>
          </cell>
          <cell r="E7" t="str">
            <v>AC0-0J3X2C</v>
          </cell>
          <cell r="F7" t="str">
            <v>G</v>
          </cell>
          <cell r="H7" t="str">
            <v>c/u</v>
          </cell>
          <cell r="I7">
            <v>3</v>
          </cell>
          <cell r="J7">
            <v>5.26</v>
          </cell>
          <cell r="K7">
            <v>15.78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AC0-0J3X2C</v>
          </cell>
          <cell r="B8" t="str">
            <v/>
          </cell>
          <cell r="C8">
            <v>2862220</v>
          </cell>
          <cell r="D8" t="str">
            <v>CAJA DE DISTRIBUCIÓN DE ACOMETIDAS AÉREAS BIFÁSICAS 240/120 V, 3 HILOS, 320 X 240 X 140 MM</v>
          </cell>
          <cell r="E8" t="str">
            <v>AC0-0J3X2C</v>
          </cell>
          <cell r="F8" t="str">
            <v>L</v>
          </cell>
          <cell r="H8" t="str">
            <v>c/u</v>
          </cell>
          <cell r="I8">
            <v>1</v>
          </cell>
          <cell r="J8">
            <v>77.239999999999995</v>
          </cell>
          <cell r="K8">
            <v>77.239999999999995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AC0-0J3X2C</v>
          </cell>
          <cell r="B9" t="str">
            <v/>
          </cell>
          <cell r="C9">
            <v>2820111</v>
          </cell>
          <cell r="D9" t="str">
            <v>ABRAZADERA DE PLETINA ACERO GALV. 3 PERNOS, 38 X 6 MM, 160-190 MM, FIJACIÓN PIE AMIGO SIMPLE</v>
          </cell>
          <cell r="E9" t="str">
            <v>AC0-0J3X2C</v>
          </cell>
          <cell r="F9" t="str">
            <v>J</v>
          </cell>
          <cell r="H9" t="str">
            <v>c/u</v>
          </cell>
          <cell r="I9">
            <v>1</v>
          </cell>
          <cell r="J9">
            <v>7.9</v>
          </cell>
          <cell r="K9">
            <v>7.9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AC0-0J3X2C</v>
          </cell>
          <cell r="B10" t="str">
            <v/>
          </cell>
          <cell r="C10">
            <v>1023139</v>
          </cell>
          <cell r="D10" t="str">
            <v>CABLE DE ALUMINIO CABLEADO 600 V. TW  NO. 2 AWG, 7 HILOS</v>
          </cell>
          <cell r="E10" t="str">
            <v>AC0-0J3X2C</v>
          </cell>
          <cell r="F10" t="str">
            <v>F</v>
          </cell>
          <cell r="H10" t="str">
            <v>m</v>
          </cell>
          <cell r="I10">
            <v>3</v>
          </cell>
          <cell r="J10">
            <v>1.04</v>
          </cell>
          <cell r="K10">
            <v>3.12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AC0-0J4X2C</v>
          </cell>
          <cell r="B11" t="str">
            <v>OTROS</v>
          </cell>
          <cell r="C11">
            <v>4750930</v>
          </cell>
          <cell r="D11" t="str">
            <v>AMARRA PLÁSTICA PROTECCIÓN UV, 8 MM X 30 CM LONGITUD (PRECINTO)</v>
          </cell>
          <cell r="E11" t="str">
            <v>AC0-0J4X2C</v>
          </cell>
          <cell r="F11" t="str">
            <v>L</v>
          </cell>
          <cell r="G11" t="str">
            <v>RS</v>
          </cell>
          <cell r="H11" t="str">
            <v>c/u</v>
          </cell>
          <cell r="I11">
            <v>6</v>
          </cell>
          <cell r="J11">
            <v>0.14000000000000001</v>
          </cell>
          <cell r="K11">
            <v>0.84000000000000008</v>
          </cell>
          <cell r="L11">
            <v>112.14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AC0-0J4X2C</v>
          </cell>
          <cell r="B12" t="str">
            <v/>
          </cell>
          <cell r="C12">
            <v>2056203</v>
          </cell>
          <cell r="D12" t="str">
            <v>CONECTOR RANURA PARALELA DOBLE DENTADO, HERMÉTICO, CABLES AL/CU AISLADOS 4 - 3/0 AWG Y 4 - 3/0, TUERCA FUSIBLE</v>
          </cell>
          <cell r="E12" t="str">
            <v>AC0-0J4X2C</v>
          </cell>
          <cell r="F12" t="str">
            <v>G</v>
          </cell>
          <cell r="H12" t="str">
            <v>c/u</v>
          </cell>
          <cell r="I12">
            <v>4</v>
          </cell>
          <cell r="J12">
            <v>5.26</v>
          </cell>
          <cell r="K12">
            <v>21.04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AC0-0J4X2C</v>
          </cell>
          <cell r="B13" t="str">
            <v/>
          </cell>
          <cell r="C13">
            <v>2862236</v>
          </cell>
          <cell r="D13" t="str">
            <v>CAJA DE DISTRIBUCIÓN DE ACOMETIDAS AÉREAS TRIFÁSICAS 210/121 V, 4 HILOS, 320 X 240 X 140 MM</v>
          </cell>
          <cell r="E13" t="str">
            <v>AC0-0J4X2C</v>
          </cell>
          <cell r="F13" t="str">
            <v>L</v>
          </cell>
          <cell r="H13" t="str">
            <v>c/u</v>
          </cell>
          <cell r="I13">
            <v>1</v>
          </cell>
          <cell r="J13">
            <v>78.2</v>
          </cell>
          <cell r="K13">
            <v>78.2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AC0-0J4X2C</v>
          </cell>
          <cell r="B14" t="str">
            <v/>
          </cell>
          <cell r="C14">
            <v>2820111</v>
          </cell>
          <cell r="D14" t="str">
            <v>ABRAZADERA DE PLETINA ACERO GALV. 3 PERNOS, 38 X 6 MM, 160-190 MM, FIJACIÓN PIE AMIGO SIMPLE</v>
          </cell>
          <cell r="E14" t="str">
            <v>AC0-0J4X2C</v>
          </cell>
          <cell r="F14" t="str">
            <v>J</v>
          </cell>
          <cell r="H14" t="str">
            <v>c/u</v>
          </cell>
          <cell r="I14">
            <v>1</v>
          </cell>
          <cell r="J14">
            <v>7.9</v>
          </cell>
          <cell r="K14">
            <v>7.9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AC0-0J4X2C</v>
          </cell>
          <cell r="B15" t="str">
            <v/>
          </cell>
          <cell r="C15">
            <v>1023139</v>
          </cell>
          <cell r="D15" t="str">
            <v>CABLE DE ALUMINIO CABLEADO 600 V. TW  NO. 2 AWG, 7 HILOS</v>
          </cell>
          <cell r="E15" t="str">
            <v>AC0-0J4X2C</v>
          </cell>
          <cell r="F15" t="str">
            <v>F</v>
          </cell>
          <cell r="H15" t="str">
            <v>m</v>
          </cell>
          <cell r="I15">
            <v>4</v>
          </cell>
          <cell r="J15">
            <v>1.04</v>
          </cell>
          <cell r="K15">
            <v>4.16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AC0-0N2x8</v>
          </cell>
          <cell r="B16" t="str">
            <v/>
          </cell>
          <cell r="C16">
            <v>2060102</v>
          </cell>
          <cell r="D16" t="str">
            <v>CONECTOR RANURA PARALELA ALEACIÓN COBRE, NO. 8 - 2/0 AWG, AJUSTE MECÁNICO, 1 PERNO CENTRAL, HERRAJERIA BRONCE SILICONADO</v>
          </cell>
          <cell r="E16" t="str">
            <v>AC0-0N2x8</v>
          </cell>
          <cell r="F16" t="str">
            <v>G</v>
          </cell>
          <cell r="G16" t="str">
            <v>AC</v>
          </cell>
          <cell r="H16" t="str">
            <v>c/u</v>
          </cell>
          <cell r="I16">
            <v>2</v>
          </cell>
          <cell r="J16">
            <v>3.74</v>
          </cell>
          <cell r="K16">
            <v>7.48</v>
          </cell>
          <cell r="L16">
            <v>14.864000000000001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AC0-0N2x8</v>
          </cell>
          <cell r="B17" t="str">
            <v/>
          </cell>
          <cell r="C17">
            <v>7360116</v>
          </cell>
          <cell r="D17" t="str">
            <v>ALAMBRE GALVANIZADO NO. 16 BWG</v>
          </cell>
          <cell r="E17" t="str">
            <v>AC0-0N2x8</v>
          </cell>
          <cell r="F17" t="str">
            <v>L</v>
          </cell>
          <cell r="H17" t="str">
            <v>c/u</v>
          </cell>
          <cell r="I17">
            <v>0.1</v>
          </cell>
          <cell r="J17">
            <v>2.04</v>
          </cell>
          <cell r="K17">
            <v>0.20400000000000001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AC0-0N2x8</v>
          </cell>
          <cell r="B18" t="str">
            <v/>
          </cell>
          <cell r="C18">
            <v>7361755</v>
          </cell>
          <cell r="D18" t="str">
            <v>CLAVO DE ACERO DE 1 1/2" ( 38 MM ) CON ARANDELA, TIPO HILTI</v>
          </cell>
          <cell r="E18" t="str">
            <v>AC0-0N2x8</v>
          </cell>
          <cell r="F18" t="str">
            <v>L</v>
          </cell>
          <cell r="H18" t="str">
            <v>c/u</v>
          </cell>
          <cell r="I18">
            <v>5</v>
          </cell>
          <cell r="J18">
            <v>0.28999999999999998</v>
          </cell>
          <cell r="K18">
            <v>1.45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AC0-0N2x8</v>
          </cell>
          <cell r="B19" t="str">
            <v/>
          </cell>
          <cell r="C19">
            <v>2361016</v>
          </cell>
          <cell r="D19" t="str">
            <v>PINZA DE ANCLAJE DE PVC PARA ACOMETIDA AÉREA BT MULTICONDUCTOR DE 12 A 22 MM DIAM. EXT.</v>
          </cell>
          <cell r="E19" t="str">
            <v>AC0-0N2x8</v>
          </cell>
          <cell r="F19" t="str">
            <v>L</v>
          </cell>
          <cell r="H19" t="str">
            <v>c/u</v>
          </cell>
          <cell r="I19">
            <v>2</v>
          </cell>
          <cell r="J19">
            <v>2.44</v>
          </cell>
          <cell r="K19">
            <v>4.88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AC0-0N2x8</v>
          </cell>
          <cell r="B20" t="str">
            <v/>
          </cell>
          <cell r="C20">
            <v>2860104</v>
          </cell>
          <cell r="D20" t="str">
            <v>ABRAZADERA METÁLICA GALVANIZADA TIPO GANCHO DE 13 MM  (1/2") DIAM.  DE 1.2 MM ESPESOR.</v>
          </cell>
          <cell r="E20" t="str">
            <v>AC0-0N2x8</v>
          </cell>
          <cell r="F20" t="str">
            <v>L</v>
          </cell>
          <cell r="H20" t="str">
            <v>c/u</v>
          </cell>
          <cell r="I20">
            <v>5</v>
          </cell>
          <cell r="J20">
            <v>0.06</v>
          </cell>
          <cell r="K20">
            <v>0.3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AC0-0N2x8</v>
          </cell>
          <cell r="B21" t="str">
            <v/>
          </cell>
          <cell r="C21">
            <v>4751003</v>
          </cell>
          <cell r="D21" t="str">
            <v>AMARRA PLÁSTICA DE 35 CM (14") DE LARGO</v>
          </cell>
          <cell r="E21" t="str">
            <v>AC0-0N2x8</v>
          </cell>
          <cell r="F21" t="str">
            <v>L</v>
          </cell>
          <cell r="H21" t="str">
            <v>c/u</v>
          </cell>
          <cell r="I21">
            <v>5</v>
          </cell>
          <cell r="J21">
            <v>0.11</v>
          </cell>
          <cell r="K21">
            <v>0.55000000000000004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AC0-0N3x4</v>
          </cell>
          <cell r="B22" t="str">
            <v/>
          </cell>
          <cell r="C22">
            <v>2060102</v>
          </cell>
          <cell r="D22" t="str">
            <v>CONECTOR RANURA PARALELA ALEACIÓN COBRE, NO. 8 - 2/0 AWG, AJUSTE MECÁNICO, 1 PERNO CENTRAL, HERRAJERIA BRONCE SILICONADO</v>
          </cell>
          <cell r="E22" t="str">
            <v>AC0-0N3x4</v>
          </cell>
          <cell r="F22" t="str">
            <v>G</v>
          </cell>
          <cell r="G22" t="str">
            <v>AC</v>
          </cell>
          <cell r="H22" t="str">
            <v>c/u</v>
          </cell>
          <cell r="I22">
            <v>3</v>
          </cell>
          <cell r="J22">
            <v>3.74</v>
          </cell>
          <cell r="K22">
            <v>11.22</v>
          </cell>
          <cell r="L22">
            <v>18.604000000000003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AC0-0N3x4</v>
          </cell>
          <cell r="B23" t="str">
            <v/>
          </cell>
          <cell r="C23">
            <v>7360116</v>
          </cell>
          <cell r="D23" t="str">
            <v>ALAMBRE GALVANIZADO NO. 16 BWG</v>
          </cell>
          <cell r="E23" t="str">
            <v>AC0-0N3x4</v>
          </cell>
          <cell r="F23" t="str">
            <v>L</v>
          </cell>
          <cell r="H23" t="str">
            <v>c/u</v>
          </cell>
          <cell r="I23">
            <v>0.1</v>
          </cell>
          <cell r="J23">
            <v>2.04</v>
          </cell>
          <cell r="K23">
            <v>0.20400000000000001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AC0-0N3x4</v>
          </cell>
          <cell r="B24" t="str">
            <v/>
          </cell>
          <cell r="C24">
            <v>7361755</v>
          </cell>
          <cell r="D24" t="str">
            <v>CLAVO DE ACERO DE 1 1/2" ( 38 MM ) CON ARANDELA, TIPO HILTI</v>
          </cell>
          <cell r="E24" t="str">
            <v>AC0-0N3x4</v>
          </cell>
          <cell r="F24" t="str">
            <v>L</v>
          </cell>
          <cell r="H24" t="str">
            <v>c/u</v>
          </cell>
          <cell r="I24">
            <v>5</v>
          </cell>
          <cell r="J24">
            <v>0.28999999999999998</v>
          </cell>
          <cell r="K24">
            <v>1.45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AC0-0N3x4</v>
          </cell>
          <cell r="B25" t="str">
            <v/>
          </cell>
          <cell r="C25">
            <v>2361016</v>
          </cell>
          <cell r="D25" t="str">
            <v>PINZA DE ANCLAJE DE PVC PARA ACOMETIDA AÉREA BT MULTICONDUCTOR DE 12 A 22 MM DIAM. EXT.</v>
          </cell>
          <cell r="E25" t="str">
            <v>AC0-0N3x4</v>
          </cell>
          <cell r="F25" t="str">
            <v>L</v>
          </cell>
          <cell r="H25" t="str">
            <v>c/u</v>
          </cell>
          <cell r="I25">
            <v>2</v>
          </cell>
          <cell r="J25">
            <v>2.44</v>
          </cell>
          <cell r="K25">
            <v>4.88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AC0-0N3x4</v>
          </cell>
          <cell r="B26" t="str">
            <v/>
          </cell>
          <cell r="C26">
            <v>2860104</v>
          </cell>
          <cell r="D26" t="str">
            <v>ABRAZADERA METÁLICA GALVANIZADA TIPO GANCHO DE 13 MM  (1/2") DIAM.  DE 1.2 MM ESPESOR.</v>
          </cell>
          <cell r="E26" t="str">
            <v>AC0-0N3x4</v>
          </cell>
          <cell r="F26" t="str">
            <v>L</v>
          </cell>
          <cell r="H26" t="str">
            <v>c/u</v>
          </cell>
          <cell r="I26">
            <v>5</v>
          </cell>
          <cell r="J26">
            <v>0.06</v>
          </cell>
          <cell r="K26">
            <v>0.3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AC0-0N3x4</v>
          </cell>
          <cell r="B27" t="str">
            <v/>
          </cell>
          <cell r="C27">
            <v>4751003</v>
          </cell>
          <cell r="D27" t="str">
            <v>AMARRA PLÁSTICA DE 35 CM (14") DE LARGO</v>
          </cell>
          <cell r="E27" t="str">
            <v>AC0-0N3x4</v>
          </cell>
          <cell r="F27" t="str">
            <v>L</v>
          </cell>
          <cell r="H27" t="str">
            <v>c/u</v>
          </cell>
          <cell r="I27">
            <v>5</v>
          </cell>
          <cell r="J27">
            <v>0.11</v>
          </cell>
          <cell r="K27">
            <v>0.55000000000000004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AC0-0N3x6</v>
          </cell>
          <cell r="B28" t="str">
            <v/>
          </cell>
          <cell r="C28">
            <v>2060102</v>
          </cell>
          <cell r="D28" t="str">
            <v>CONECTOR RANURA PARALELA ALEACIÓN COBRE, NO. 8 - 2/0 AWG, AJUSTE MECÁNICO, 1 PERNO CENTRAL, HERRAJERIA BRONCE SILICONADO</v>
          </cell>
          <cell r="E28" t="str">
            <v>AC0-0N3x6</v>
          </cell>
          <cell r="F28" t="str">
            <v>G</v>
          </cell>
          <cell r="G28" t="str">
            <v>AC</v>
          </cell>
          <cell r="H28" t="str">
            <v>c/u</v>
          </cell>
          <cell r="I28">
            <v>3</v>
          </cell>
          <cell r="J28">
            <v>3.74</v>
          </cell>
          <cell r="K28">
            <v>11.22</v>
          </cell>
          <cell r="L28">
            <v>18.604000000000003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AC0-0N3x6</v>
          </cell>
          <cell r="B29" t="str">
            <v/>
          </cell>
          <cell r="C29">
            <v>7360116</v>
          </cell>
          <cell r="D29" t="str">
            <v>ALAMBRE GALVANIZADO NO. 16 BWG</v>
          </cell>
          <cell r="E29" t="str">
            <v>AC0-0N3x6</v>
          </cell>
          <cell r="F29" t="str">
            <v>L</v>
          </cell>
          <cell r="H29" t="str">
            <v>c/u</v>
          </cell>
          <cell r="I29">
            <v>0.1</v>
          </cell>
          <cell r="J29">
            <v>2.04</v>
          </cell>
          <cell r="K29">
            <v>0.20400000000000001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AC0-0N3x6</v>
          </cell>
          <cell r="B30" t="str">
            <v/>
          </cell>
          <cell r="C30">
            <v>7361755</v>
          </cell>
          <cell r="D30" t="str">
            <v>CLAVO DE ACERO DE 1 1/2" ( 38 MM ) CON ARANDELA, TIPO HILTI</v>
          </cell>
          <cell r="E30" t="str">
            <v>AC0-0N3x6</v>
          </cell>
          <cell r="F30" t="str">
            <v>L</v>
          </cell>
          <cell r="H30" t="str">
            <v>c/u</v>
          </cell>
          <cell r="I30">
            <v>5</v>
          </cell>
          <cell r="J30">
            <v>0.28999999999999998</v>
          </cell>
          <cell r="K30">
            <v>1.45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AC0-0N3x6</v>
          </cell>
          <cell r="B31" t="str">
            <v/>
          </cell>
          <cell r="C31">
            <v>2361016</v>
          </cell>
          <cell r="D31" t="str">
            <v>PINZA DE ANCLAJE DE PVC PARA ACOMETIDA AÉREA BT MULTICONDUCTOR DE 12 A 22 MM DIAM. EXT.</v>
          </cell>
          <cell r="E31" t="str">
            <v>AC0-0N3x6</v>
          </cell>
          <cell r="F31" t="str">
            <v>L</v>
          </cell>
          <cell r="H31" t="str">
            <v>c/u</v>
          </cell>
          <cell r="I31">
            <v>2</v>
          </cell>
          <cell r="J31">
            <v>2.44</v>
          </cell>
          <cell r="K31">
            <v>4.88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AC0-0N3x6</v>
          </cell>
          <cell r="B32" t="str">
            <v/>
          </cell>
          <cell r="C32">
            <v>2860104</v>
          </cell>
          <cell r="D32" t="str">
            <v>ABRAZADERA METÁLICA GALVANIZADA TIPO GANCHO DE 13 MM  (1/2") DIAM.  DE 1.2 MM ESPESOR.</v>
          </cell>
          <cell r="E32" t="str">
            <v>AC0-0N3x6</v>
          </cell>
          <cell r="F32" t="str">
            <v>L</v>
          </cell>
          <cell r="H32" t="str">
            <v>c/u</v>
          </cell>
          <cell r="I32">
            <v>5</v>
          </cell>
          <cell r="J32">
            <v>0.06</v>
          </cell>
          <cell r="K32">
            <v>0.3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AC0-0N3x6</v>
          </cell>
          <cell r="B33" t="str">
            <v/>
          </cell>
          <cell r="C33">
            <v>4751003</v>
          </cell>
          <cell r="D33" t="str">
            <v>AMARRA PLÁSTICA DE 35 CM (14") DE LARGO</v>
          </cell>
          <cell r="E33" t="str">
            <v>AC0-0N3x6</v>
          </cell>
          <cell r="F33" t="str">
            <v>L</v>
          </cell>
          <cell r="H33" t="str">
            <v>c/u</v>
          </cell>
          <cell r="I33">
            <v>5</v>
          </cell>
          <cell r="J33">
            <v>0.11</v>
          </cell>
          <cell r="K33">
            <v>0.55000000000000004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AC0-0N3x8</v>
          </cell>
          <cell r="B34" t="str">
            <v/>
          </cell>
          <cell r="C34">
            <v>2060102</v>
          </cell>
          <cell r="D34" t="str">
            <v>CONECTOR RANURA PARALELA ALEACIÓN COBRE, NO. 8 - 2/0 AWG, AJUSTE MECÁNICO, 1 PERNO CENTRAL, HERRAJERIA BRONCE SILICONADO</v>
          </cell>
          <cell r="E34" t="str">
            <v>AC0-0N3x8</v>
          </cell>
          <cell r="F34" t="str">
            <v>G</v>
          </cell>
          <cell r="G34" t="str">
            <v>AC</v>
          </cell>
          <cell r="H34" t="str">
            <v>c/u</v>
          </cell>
          <cell r="I34">
            <v>3</v>
          </cell>
          <cell r="J34">
            <v>3.74</v>
          </cell>
          <cell r="K34">
            <v>11.22</v>
          </cell>
          <cell r="L34">
            <v>18.604000000000003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AC0-0N3x8</v>
          </cell>
          <cell r="B35" t="str">
            <v/>
          </cell>
          <cell r="C35">
            <v>7360116</v>
          </cell>
          <cell r="D35" t="str">
            <v>ALAMBRE GALVANIZADO NO. 16 BWG</v>
          </cell>
          <cell r="E35" t="str">
            <v>AC0-0N3x8</v>
          </cell>
          <cell r="F35" t="str">
            <v>L</v>
          </cell>
          <cell r="H35" t="str">
            <v>c/u</v>
          </cell>
          <cell r="I35">
            <v>0.1</v>
          </cell>
          <cell r="J35">
            <v>2.04</v>
          </cell>
          <cell r="K35">
            <v>0.20400000000000001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AC0-0N3x8</v>
          </cell>
          <cell r="B36" t="str">
            <v/>
          </cell>
          <cell r="C36">
            <v>7361755</v>
          </cell>
          <cell r="D36" t="str">
            <v>CLAVO DE ACERO DE 1 1/2" ( 38 MM ) CON ARANDELA, TIPO HILTI</v>
          </cell>
          <cell r="E36" t="str">
            <v>AC0-0N3x8</v>
          </cell>
          <cell r="F36" t="str">
            <v>L</v>
          </cell>
          <cell r="H36" t="str">
            <v>c/u</v>
          </cell>
          <cell r="I36">
            <v>5</v>
          </cell>
          <cell r="J36">
            <v>0.28999999999999998</v>
          </cell>
          <cell r="K36">
            <v>1.45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AC0-0N3x8</v>
          </cell>
          <cell r="B37" t="str">
            <v/>
          </cell>
          <cell r="C37">
            <v>2361016</v>
          </cell>
          <cell r="D37" t="str">
            <v>PINZA DE ANCLAJE DE PVC PARA ACOMETIDA AÉREA BT MULTICONDUCTOR DE 12 A 22 MM DIAM. EXT.</v>
          </cell>
          <cell r="E37" t="str">
            <v>AC0-0N3x8</v>
          </cell>
          <cell r="F37" t="str">
            <v>L</v>
          </cell>
          <cell r="H37" t="str">
            <v>c/u</v>
          </cell>
          <cell r="I37">
            <v>2</v>
          </cell>
          <cell r="J37">
            <v>2.44</v>
          </cell>
          <cell r="K37">
            <v>4.88</v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AC0-0N3x8</v>
          </cell>
          <cell r="B38" t="str">
            <v/>
          </cell>
          <cell r="C38">
            <v>2860104</v>
          </cell>
          <cell r="D38" t="str">
            <v>ABRAZADERA METÁLICA GALVANIZADA TIPO GANCHO DE 13 MM  (1/2") DIAM.  DE 1.2 MM ESPESOR.</v>
          </cell>
          <cell r="E38" t="str">
            <v>AC0-0N3x8</v>
          </cell>
          <cell r="F38" t="str">
            <v>L</v>
          </cell>
          <cell r="H38" t="str">
            <v>c/u</v>
          </cell>
          <cell r="I38">
            <v>5</v>
          </cell>
          <cell r="J38">
            <v>0.06</v>
          </cell>
          <cell r="K38">
            <v>0.3</v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AC0-0N3x8</v>
          </cell>
          <cell r="B39" t="str">
            <v/>
          </cell>
          <cell r="C39">
            <v>4751003</v>
          </cell>
          <cell r="D39" t="str">
            <v>AMARRA PLÁSTICA DE 35 CM (14") DE LARGO</v>
          </cell>
          <cell r="E39" t="str">
            <v>AC0-0N3x8</v>
          </cell>
          <cell r="F39" t="str">
            <v>L</v>
          </cell>
          <cell r="H39" t="str">
            <v>c/u</v>
          </cell>
          <cell r="I39">
            <v>5</v>
          </cell>
          <cell r="J39">
            <v>0.11</v>
          </cell>
          <cell r="K39">
            <v>0.55000000000000004</v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AC0-0N4x4</v>
          </cell>
          <cell r="B40" t="str">
            <v/>
          </cell>
          <cell r="C40">
            <v>2060102</v>
          </cell>
          <cell r="D40" t="str">
            <v>CONECTOR RANURA PARALELA ALEACIÓN COBRE, NO. 8 - 2/0 AWG, AJUSTE MECÁNICO, 1 PERNO CENTRAL, HERRAJERIA BRONCE SILICONADO</v>
          </cell>
          <cell r="E40" t="str">
            <v>AC0-0N4x4</v>
          </cell>
          <cell r="F40" t="str">
            <v>G</v>
          </cell>
          <cell r="G40" t="str">
            <v>AC</v>
          </cell>
          <cell r="H40" t="str">
            <v>c/u</v>
          </cell>
          <cell r="I40">
            <v>4</v>
          </cell>
          <cell r="J40">
            <v>3.74</v>
          </cell>
          <cell r="K40">
            <v>14.96</v>
          </cell>
          <cell r="L40">
            <v>22.344000000000001</v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AC0-0N4x4</v>
          </cell>
          <cell r="B41" t="str">
            <v/>
          </cell>
          <cell r="C41">
            <v>7360116</v>
          </cell>
          <cell r="D41" t="str">
            <v>ALAMBRE GALVANIZADO NO. 16 BWG</v>
          </cell>
          <cell r="E41" t="str">
            <v>AC0-0N4x4</v>
          </cell>
          <cell r="F41" t="str">
            <v>L</v>
          </cell>
          <cell r="H41" t="str">
            <v>c/u</v>
          </cell>
          <cell r="I41">
            <v>0.1</v>
          </cell>
          <cell r="J41">
            <v>2.04</v>
          </cell>
          <cell r="K41">
            <v>0.20400000000000001</v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AC0-0N4x4</v>
          </cell>
          <cell r="B42" t="str">
            <v/>
          </cell>
          <cell r="C42">
            <v>7361755</v>
          </cell>
          <cell r="D42" t="str">
            <v>CLAVO DE ACERO DE 1 1/2" ( 38 MM ) CON ARANDELA, TIPO HILTI</v>
          </cell>
          <cell r="E42" t="str">
            <v>AC0-0N4x4</v>
          </cell>
          <cell r="F42" t="str">
            <v>L</v>
          </cell>
          <cell r="H42" t="str">
            <v>c/u</v>
          </cell>
          <cell r="I42">
            <v>5</v>
          </cell>
          <cell r="J42">
            <v>0.28999999999999998</v>
          </cell>
          <cell r="K42">
            <v>1.45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AC0-0N4x4</v>
          </cell>
          <cell r="B43" t="str">
            <v/>
          </cell>
          <cell r="C43">
            <v>2361016</v>
          </cell>
          <cell r="D43" t="str">
            <v>PINZA DE ANCLAJE DE PVC PARA ACOMETIDA AÉREA BT MULTICONDUCTOR DE 12 A 22 MM DIAM. EXT.</v>
          </cell>
          <cell r="E43" t="str">
            <v>AC0-0N4x4</v>
          </cell>
          <cell r="F43" t="str">
            <v>L</v>
          </cell>
          <cell r="H43" t="str">
            <v>c/u</v>
          </cell>
          <cell r="I43">
            <v>2</v>
          </cell>
          <cell r="J43">
            <v>2.44</v>
          </cell>
          <cell r="K43">
            <v>4.88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AC0-0N4x4</v>
          </cell>
          <cell r="B44" t="str">
            <v/>
          </cell>
          <cell r="C44">
            <v>2860104</v>
          </cell>
          <cell r="D44" t="str">
            <v>ABRAZADERA METÁLICA GALVANIZADA TIPO GANCHO DE 13 MM  (1/2") DIAM.  DE 1.2 MM ESPESOR.</v>
          </cell>
          <cell r="E44" t="str">
            <v>AC0-0N4x4</v>
          </cell>
          <cell r="F44" t="str">
            <v>L</v>
          </cell>
          <cell r="H44" t="str">
            <v>c/u</v>
          </cell>
          <cell r="I44">
            <v>5</v>
          </cell>
          <cell r="J44">
            <v>0.06</v>
          </cell>
          <cell r="K44">
            <v>0.3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AC0-0N4x4</v>
          </cell>
          <cell r="B45" t="str">
            <v/>
          </cell>
          <cell r="C45">
            <v>4751003</v>
          </cell>
          <cell r="D45" t="str">
            <v>AMARRA PLÁSTICA DE 35 CM (14") DE LARGO</v>
          </cell>
          <cell r="E45" t="str">
            <v>AC0-0N4x4</v>
          </cell>
          <cell r="F45" t="str">
            <v>L</v>
          </cell>
          <cell r="H45" t="str">
            <v>c/u</v>
          </cell>
          <cell r="I45">
            <v>5</v>
          </cell>
          <cell r="J45">
            <v>0.11</v>
          </cell>
          <cell r="K45">
            <v>0.55000000000000004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AC0-0N4x6</v>
          </cell>
          <cell r="B46" t="str">
            <v/>
          </cell>
          <cell r="C46">
            <v>2060102</v>
          </cell>
          <cell r="D46" t="str">
            <v>CONECTOR RANURA PARALELA ALEACIÓN COBRE, NO. 8 - 2/0 AWG, AJUSTE MECÁNICO, 1 PERNO CENTRAL, HERRAJERIA BRONCE SILICONADO</v>
          </cell>
          <cell r="E46" t="str">
            <v>AC0-0N4x6</v>
          </cell>
          <cell r="F46" t="str">
            <v>G</v>
          </cell>
          <cell r="G46" t="str">
            <v>AC</v>
          </cell>
          <cell r="H46" t="str">
            <v>c/u</v>
          </cell>
          <cell r="I46">
            <v>4</v>
          </cell>
          <cell r="J46">
            <v>3.74</v>
          </cell>
          <cell r="K46">
            <v>14.96</v>
          </cell>
          <cell r="L46">
            <v>22.344000000000001</v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AC0-0N4x6</v>
          </cell>
          <cell r="B47" t="str">
            <v/>
          </cell>
          <cell r="C47">
            <v>7360116</v>
          </cell>
          <cell r="D47" t="str">
            <v>ALAMBRE GALVANIZADO NO. 16 BWG</v>
          </cell>
          <cell r="E47" t="str">
            <v>AC0-0N4x6</v>
          </cell>
          <cell r="F47" t="str">
            <v>L</v>
          </cell>
          <cell r="H47" t="str">
            <v>c/u</v>
          </cell>
          <cell r="I47">
            <v>0.1</v>
          </cell>
          <cell r="J47">
            <v>2.04</v>
          </cell>
          <cell r="K47">
            <v>0.20400000000000001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AC0-0N4x6</v>
          </cell>
          <cell r="B48" t="str">
            <v/>
          </cell>
          <cell r="C48">
            <v>7361755</v>
          </cell>
          <cell r="D48" t="str">
            <v>CLAVO DE ACERO DE 1 1/2" ( 38 MM ) CON ARANDELA, TIPO HILTI</v>
          </cell>
          <cell r="E48" t="str">
            <v>AC0-0N4x6</v>
          </cell>
          <cell r="F48" t="str">
            <v>L</v>
          </cell>
          <cell r="H48" t="str">
            <v>c/u</v>
          </cell>
          <cell r="I48">
            <v>5</v>
          </cell>
          <cell r="J48">
            <v>0.28999999999999998</v>
          </cell>
          <cell r="K48">
            <v>1.45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AC0-0N4x6</v>
          </cell>
          <cell r="B49" t="str">
            <v/>
          </cell>
          <cell r="C49">
            <v>2361016</v>
          </cell>
          <cell r="D49" t="str">
            <v>PINZA DE ANCLAJE DE PVC PARA ACOMETIDA AÉREA BT MULTICONDUCTOR DE 12 A 22 MM DIAM. EXT.</v>
          </cell>
          <cell r="E49" t="str">
            <v>AC0-0N4x6</v>
          </cell>
          <cell r="F49" t="str">
            <v>L</v>
          </cell>
          <cell r="H49" t="str">
            <v>c/u</v>
          </cell>
          <cell r="I49">
            <v>2</v>
          </cell>
          <cell r="J49">
            <v>2.44</v>
          </cell>
          <cell r="K49">
            <v>4.88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AC0-0N4x6</v>
          </cell>
          <cell r="B50" t="str">
            <v/>
          </cell>
          <cell r="C50">
            <v>2860104</v>
          </cell>
          <cell r="D50" t="str">
            <v>ABRAZADERA METÁLICA GALVANIZADA TIPO GANCHO DE 13 MM  (1/2") DIAM.  DE 1.2 MM ESPESOR.</v>
          </cell>
          <cell r="E50" t="str">
            <v>AC0-0N4x6</v>
          </cell>
          <cell r="F50" t="str">
            <v>L</v>
          </cell>
          <cell r="H50" t="str">
            <v>c/u</v>
          </cell>
          <cell r="I50">
            <v>5</v>
          </cell>
          <cell r="J50">
            <v>0.06</v>
          </cell>
          <cell r="K50">
            <v>0.3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AC0-0N4x6</v>
          </cell>
          <cell r="B51" t="str">
            <v/>
          </cell>
          <cell r="C51">
            <v>4751003</v>
          </cell>
          <cell r="D51" t="str">
            <v>AMARRA PLÁSTICA DE 35 CM (14") DE LARGO</v>
          </cell>
          <cell r="E51" t="str">
            <v>AC0-0N4x6</v>
          </cell>
          <cell r="F51" t="str">
            <v>L</v>
          </cell>
          <cell r="H51" t="str">
            <v>c/u</v>
          </cell>
          <cell r="I51">
            <v>5</v>
          </cell>
          <cell r="J51">
            <v>0.11</v>
          </cell>
          <cell r="K51">
            <v>0.55000000000000004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AC0-0N4x8</v>
          </cell>
          <cell r="B52" t="str">
            <v/>
          </cell>
          <cell r="C52">
            <v>2060102</v>
          </cell>
          <cell r="D52" t="str">
            <v>CONECTOR RANURA PARALELA ALEACIÓN COBRE, NO. 8 - 2/0 AWG, AJUSTE MECÁNICO, 1 PERNO CENTRAL, HERRAJERIA BRONCE SILICONADO</v>
          </cell>
          <cell r="E52" t="str">
            <v>AC0-0N4x8</v>
          </cell>
          <cell r="F52" t="str">
            <v>G</v>
          </cell>
          <cell r="G52" t="str">
            <v>AC</v>
          </cell>
          <cell r="H52" t="str">
            <v>c/u</v>
          </cell>
          <cell r="I52">
            <v>4</v>
          </cell>
          <cell r="J52">
            <v>3.74</v>
          </cell>
          <cell r="K52">
            <v>14.96</v>
          </cell>
          <cell r="L52">
            <v>22.344000000000001</v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AC0-0N4x8</v>
          </cell>
          <cell r="B53" t="str">
            <v/>
          </cell>
          <cell r="C53">
            <v>7360116</v>
          </cell>
          <cell r="D53" t="str">
            <v>ALAMBRE GALVANIZADO NO. 16 BWG</v>
          </cell>
          <cell r="E53" t="str">
            <v>AC0-0N4x8</v>
          </cell>
          <cell r="F53" t="str">
            <v>L</v>
          </cell>
          <cell r="H53" t="str">
            <v>c/u</v>
          </cell>
          <cell r="I53">
            <v>0.1</v>
          </cell>
          <cell r="J53">
            <v>2.04</v>
          </cell>
          <cell r="K53">
            <v>0.20400000000000001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AC0-0N4x8</v>
          </cell>
          <cell r="B54" t="str">
            <v/>
          </cell>
          <cell r="C54">
            <v>7361755</v>
          </cell>
          <cell r="D54" t="str">
            <v>CLAVO DE ACERO DE 1 1/2" ( 38 MM ) CON ARANDELA, TIPO HILTI</v>
          </cell>
          <cell r="E54" t="str">
            <v>AC0-0N4x8</v>
          </cell>
          <cell r="F54" t="str">
            <v>L</v>
          </cell>
          <cell r="H54" t="str">
            <v>c/u</v>
          </cell>
          <cell r="I54">
            <v>5</v>
          </cell>
          <cell r="J54">
            <v>0.28999999999999998</v>
          </cell>
          <cell r="K54">
            <v>1.45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AC0-0N4x8</v>
          </cell>
          <cell r="B55" t="str">
            <v/>
          </cell>
          <cell r="C55">
            <v>2361016</v>
          </cell>
          <cell r="D55" t="str">
            <v>PINZA DE ANCLAJE DE PVC PARA ACOMETIDA AÉREA BT MULTICONDUCTOR DE 12 A 22 MM DIAM. EXT.</v>
          </cell>
          <cell r="E55" t="str">
            <v>AC0-0N4x8</v>
          </cell>
          <cell r="F55" t="str">
            <v>L</v>
          </cell>
          <cell r="H55" t="str">
            <v>c/u</v>
          </cell>
          <cell r="I55">
            <v>2</v>
          </cell>
          <cell r="J55">
            <v>2.44</v>
          </cell>
          <cell r="K55">
            <v>4.88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AC0-0N4x8</v>
          </cell>
          <cell r="B56" t="str">
            <v/>
          </cell>
          <cell r="C56">
            <v>2860104</v>
          </cell>
          <cell r="D56" t="str">
            <v>ABRAZADERA METÁLICA GALVANIZADA TIPO GANCHO DE 13 MM  (1/2") DIAM.  DE 1.2 MM ESPESOR.</v>
          </cell>
          <cell r="E56" t="str">
            <v>AC0-0N4x8</v>
          </cell>
          <cell r="F56" t="str">
            <v>L</v>
          </cell>
          <cell r="H56" t="str">
            <v>c/u</v>
          </cell>
          <cell r="I56">
            <v>5</v>
          </cell>
          <cell r="J56">
            <v>0.06</v>
          </cell>
          <cell r="K56">
            <v>0.3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AC0-0N4x8</v>
          </cell>
          <cell r="B57" t="str">
            <v/>
          </cell>
          <cell r="C57">
            <v>4751003</v>
          </cell>
          <cell r="D57" t="str">
            <v>AMARRA PLÁSTICA DE 35 CM (14") DE LARGO</v>
          </cell>
          <cell r="E57" t="str">
            <v>AC0-0N4x8</v>
          </cell>
          <cell r="F57" t="str">
            <v>L</v>
          </cell>
          <cell r="H57" t="str">
            <v>c/u</v>
          </cell>
          <cell r="I57">
            <v>5</v>
          </cell>
          <cell r="J57">
            <v>0.11</v>
          </cell>
          <cell r="K57">
            <v>0.55000000000000004</v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AC0-0P3x4</v>
          </cell>
          <cell r="B58" t="str">
            <v/>
          </cell>
          <cell r="C58">
            <v>2060104</v>
          </cell>
          <cell r="D58" t="str">
            <v xml:space="preserve">CONECTOR RANURA PARALELA ALEACION COBRE, NO. 6 - 4/0 AWG, AJUSTE MECANICO, 1 PERNO CENTRAL, HERRAJERIA BRONCE SILICONADO </v>
          </cell>
          <cell r="E58" t="str">
            <v>AC0-0P3x4</v>
          </cell>
          <cell r="F58" t="str">
            <v>G</v>
          </cell>
          <cell r="G58" t="str">
            <v>AC</v>
          </cell>
          <cell r="H58" t="str">
            <v>c/u</v>
          </cell>
          <cell r="I58">
            <v>3</v>
          </cell>
          <cell r="J58">
            <v>6.3</v>
          </cell>
          <cell r="K58">
            <v>18.899999999999999</v>
          </cell>
          <cell r="L58">
            <v>18.899999999999999</v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AC0-0X2x6</v>
          </cell>
          <cell r="C59">
            <v>2051111</v>
          </cell>
          <cell r="D59" t="str">
            <v>CONECTOR RANURA PARALELA DE ALUMINIO, 1 PERNO, NO. 6 - 1/0 AWG</v>
          </cell>
          <cell r="E59" t="str">
            <v>AC0-0X2x6</v>
          </cell>
          <cell r="F59" t="str">
            <v>G</v>
          </cell>
          <cell r="G59" t="str">
            <v>AC</v>
          </cell>
          <cell r="H59" t="str">
            <v>c/u</v>
          </cell>
          <cell r="I59">
            <v>2</v>
          </cell>
          <cell r="J59">
            <v>1.25</v>
          </cell>
          <cell r="K59">
            <v>2.5</v>
          </cell>
          <cell r="L59">
            <v>9.8840000000000003</v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AC0-0X2x6</v>
          </cell>
          <cell r="B60" t="str">
            <v/>
          </cell>
          <cell r="C60">
            <v>7360116</v>
          </cell>
          <cell r="D60" t="str">
            <v>ALAMBRE GALVANIZADO NO. 16 BWG</v>
          </cell>
          <cell r="E60" t="str">
            <v>AC0-0X2x6</v>
          </cell>
          <cell r="F60" t="str">
            <v>L</v>
          </cell>
          <cell r="H60" t="str">
            <v>c/u</v>
          </cell>
          <cell r="I60">
            <v>0.1</v>
          </cell>
          <cell r="J60">
            <v>2.04</v>
          </cell>
          <cell r="K60">
            <v>0.20400000000000001</v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AC0-0X2x6</v>
          </cell>
          <cell r="B61" t="str">
            <v/>
          </cell>
          <cell r="C61">
            <v>7361755</v>
          </cell>
          <cell r="D61" t="str">
            <v>CLAVO DE ACERO DE 1 1/2" ( 38 MM ) CON ARANDELA, TIPO HILTI</v>
          </cell>
          <cell r="E61" t="str">
            <v>AC0-0X2x6</v>
          </cell>
          <cell r="F61" t="str">
            <v>L</v>
          </cell>
          <cell r="H61" t="str">
            <v>c/u</v>
          </cell>
          <cell r="I61">
            <v>5</v>
          </cell>
          <cell r="J61">
            <v>0.28999999999999998</v>
          </cell>
          <cell r="K61">
            <v>1.45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AC0-0X2x6</v>
          </cell>
          <cell r="B62" t="str">
            <v/>
          </cell>
          <cell r="C62">
            <v>2361016</v>
          </cell>
          <cell r="D62" t="str">
            <v>PINZA DE ANCLAJE DE PVC PARA ACOMETIDA AÉREA BT MULTICONDUCTOR DE 12 A 22 MM DIAM. EXT.</v>
          </cell>
          <cell r="E62" t="str">
            <v>AC0-0X2x6</v>
          </cell>
          <cell r="F62" t="str">
            <v>L</v>
          </cell>
          <cell r="H62" t="str">
            <v>c/u</v>
          </cell>
          <cell r="I62">
            <v>2</v>
          </cell>
          <cell r="J62">
            <v>2.44</v>
          </cell>
          <cell r="K62">
            <v>4.88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AC0-0X2x6</v>
          </cell>
          <cell r="B63" t="str">
            <v/>
          </cell>
          <cell r="C63">
            <v>2860104</v>
          </cell>
          <cell r="D63" t="str">
            <v>ABRAZADERA METÁLICA GALVANIZADA TIPO GANCHO DE 13 MM  (1/2") DIAM.  DE 1.2 MM ESPESOR.</v>
          </cell>
          <cell r="E63" t="str">
            <v>AC0-0X2x6</v>
          </cell>
          <cell r="F63" t="str">
            <v>L</v>
          </cell>
          <cell r="H63" t="str">
            <v>c/u</v>
          </cell>
          <cell r="I63">
            <v>5</v>
          </cell>
          <cell r="J63">
            <v>0.06</v>
          </cell>
          <cell r="K63">
            <v>0.3</v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AC0-0X2x6</v>
          </cell>
          <cell r="B64" t="str">
            <v/>
          </cell>
          <cell r="C64">
            <v>4751003</v>
          </cell>
          <cell r="D64" t="str">
            <v>AMARRA PLÁSTICA DE 35 CM (14") DE LARGO</v>
          </cell>
          <cell r="E64" t="str">
            <v>AC0-0X2x6</v>
          </cell>
          <cell r="F64" t="str">
            <v>L</v>
          </cell>
          <cell r="H64" t="str">
            <v>c/u</v>
          </cell>
          <cell r="I64">
            <v>5</v>
          </cell>
          <cell r="J64">
            <v>0.11</v>
          </cell>
          <cell r="K64">
            <v>0.55000000000000004</v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AC0-0X3x4</v>
          </cell>
          <cell r="B65" t="str">
            <v/>
          </cell>
          <cell r="C65">
            <v>2051111</v>
          </cell>
          <cell r="D65" t="str">
            <v>CONECTOR RANURA PARALELA DE ALUMINIO, 1 PERNO, NO. 6 - 1/0 AWG</v>
          </cell>
          <cell r="E65" t="str">
            <v>AC0-0X3x4</v>
          </cell>
          <cell r="F65" t="str">
            <v>G</v>
          </cell>
          <cell r="G65" t="str">
            <v>AC</v>
          </cell>
          <cell r="H65" t="str">
            <v>c/u</v>
          </cell>
          <cell r="I65">
            <v>3</v>
          </cell>
          <cell r="J65">
            <v>1.25</v>
          </cell>
          <cell r="K65">
            <v>3.75</v>
          </cell>
          <cell r="L65">
            <v>11.134</v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AC0-0X3x4</v>
          </cell>
          <cell r="B66" t="str">
            <v/>
          </cell>
          <cell r="C66">
            <v>7360116</v>
          </cell>
          <cell r="D66" t="str">
            <v>ALAMBRE GALVANIZADO NO. 16 BWG</v>
          </cell>
          <cell r="E66" t="str">
            <v>AC0-0X3x4</v>
          </cell>
          <cell r="F66" t="str">
            <v>L</v>
          </cell>
          <cell r="H66" t="str">
            <v>c/u</v>
          </cell>
          <cell r="I66">
            <v>0.1</v>
          </cell>
          <cell r="J66">
            <v>2.04</v>
          </cell>
          <cell r="K66">
            <v>0.20400000000000001</v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AC0-0X3x4</v>
          </cell>
          <cell r="B67" t="str">
            <v/>
          </cell>
          <cell r="C67">
            <v>7361755</v>
          </cell>
          <cell r="D67" t="str">
            <v>CLAVO DE ACERO DE 1 1/2" ( 38 MM ) CON ARANDELA, TIPO HILTI</v>
          </cell>
          <cell r="E67" t="str">
            <v>AC0-0X3x4</v>
          </cell>
          <cell r="F67" t="str">
            <v>L</v>
          </cell>
          <cell r="H67" t="str">
            <v>c/u</v>
          </cell>
          <cell r="I67">
            <v>5</v>
          </cell>
          <cell r="J67">
            <v>0.28999999999999998</v>
          </cell>
          <cell r="K67">
            <v>1.45</v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AC0-0X3x4</v>
          </cell>
          <cell r="B68" t="str">
            <v/>
          </cell>
          <cell r="C68">
            <v>2361016</v>
          </cell>
          <cell r="D68" t="str">
            <v>PINZA DE ANCLAJE DE PVC PARA ACOMETIDA AÉREA BT MULTICONDUCTOR DE 12 A 22 MM DIAM. EXT.</v>
          </cell>
          <cell r="E68" t="str">
            <v>AC0-0X3x4</v>
          </cell>
          <cell r="F68" t="str">
            <v>L</v>
          </cell>
          <cell r="H68" t="str">
            <v>c/u</v>
          </cell>
          <cell r="I68">
            <v>2</v>
          </cell>
          <cell r="J68">
            <v>2.44</v>
          </cell>
          <cell r="K68">
            <v>4.88</v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AC0-0X3x4</v>
          </cell>
          <cell r="B69" t="str">
            <v/>
          </cell>
          <cell r="C69">
            <v>2860104</v>
          </cell>
          <cell r="D69" t="str">
            <v>ABRAZADERA METÁLICA GALVANIZADA TIPO GANCHO DE 13 MM  (1/2") DIAM.  DE 1.2 MM ESPESOR.</v>
          </cell>
          <cell r="E69" t="str">
            <v>AC0-0X3x4</v>
          </cell>
          <cell r="F69" t="str">
            <v>L</v>
          </cell>
          <cell r="H69" t="str">
            <v>c/u</v>
          </cell>
          <cell r="I69">
            <v>5</v>
          </cell>
          <cell r="J69">
            <v>0.06</v>
          </cell>
          <cell r="K69">
            <v>0.3</v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AC0-0X3x4</v>
          </cell>
          <cell r="B70" t="str">
            <v/>
          </cell>
          <cell r="C70">
            <v>4751003</v>
          </cell>
          <cell r="D70" t="str">
            <v>AMARRA PLÁSTICA DE 35 CM (14") DE LARGO</v>
          </cell>
          <cell r="E70" t="str">
            <v>AC0-0X3x4</v>
          </cell>
          <cell r="F70" t="str">
            <v>L</v>
          </cell>
          <cell r="H70" t="str">
            <v>c/u</v>
          </cell>
          <cell r="I70">
            <v>5</v>
          </cell>
          <cell r="J70">
            <v>0.11</v>
          </cell>
          <cell r="K70">
            <v>0.55000000000000004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AC0-0X3x6</v>
          </cell>
          <cell r="B71" t="str">
            <v/>
          </cell>
          <cell r="C71">
            <v>2051111</v>
          </cell>
          <cell r="D71" t="str">
            <v>CONECTOR RANURA PARALELA DE ALUMINIO, 1 PERNO, NO. 6 - 1/0 AWG</v>
          </cell>
          <cell r="E71" t="str">
            <v>AC0-0X3x6</v>
          </cell>
          <cell r="F71" t="str">
            <v>G</v>
          </cell>
          <cell r="G71" t="str">
            <v>AC</v>
          </cell>
          <cell r="H71" t="str">
            <v>c/u</v>
          </cell>
          <cell r="I71">
            <v>3</v>
          </cell>
          <cell r="J71">
            <v>1.25</v>
          </cell>
          <cell r="K71">
            <v>3.75</v>
          </cell>
          <cell r="L71">
            <v>11.134</v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AC0-0X3x6</v>
          </cell>
          <cell r="B72" t="str">
            <v/>
          </cell>
          <cell r="C72">
            <v>7360116</v>
          </cell>
          <cell r="D72" t="str">
            <v>ALAMBRE GALVANIZADO NO. 16 BWG</v>
          </cell>
          <cell r="E72" t="str">
            <v>AC0-0X3x6</v>
          </cell>
          <cell r="F72" t="str">
            <v>L</v>
          </cell>
          <cell r="H72" t="str">
            <v>c/u</v>
          </cell>
          <cell r="I72">
            <v>0.1</v>
          </cell>
          <cell r="J72">
            <v>2.04</v>
          </cell>
          <cell r="K72">
            <v>0.20400000000000001</v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AC0-0X3x6</v>
          </cell>
          <cell r="B73" t="str">
            <v/>
          </cell>
          <cell r="C73">
            <v>7361755</v>
          </cell>
          <cell r="D73" t="str">
            <v>CLAVO DE ACERO DE 1 1/2" ( 38 MM ) CON ARANDELA, TIPO HILTI</v>
          </cell>
          <cell r="E73" t="str">
            <v>AC0-0X3x6</v>
          </cell>
          <cell r="F73" t="str">
            <v>L</v>
          </cell>
          <cell r="H73" t="str">
            <v>c/u</v>
          </cell>
          <cell r="I73">
            <v>5</v>
          </cell>
          <cell r="J73">
            <v>0.28999999999999998</v>
          </cell>
          <cell r="K73">
            <v>1.45</v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AC0-0X3x6</v>
          </cell>
          <cell r="B74" t="str">
            <v/>
          </cell>
          <cell r="C74">
            <v>2361016</v>
          </cell>
          <cell r="D74" t="str">
            <v>PINZA DE ANCLAJE DE PVC PARA ACOMETIDA AÉREA BT MULTICONDUCTOR DE 12 A 22 MM DIAM. EXT.</v>
          </cell>
          <cell r="E74" t="str">
            <v>AC0-0X3x6</v>
          </cell>
          <cell r="F74" t="str">
            <v>L</v>
          </cell>
          <cell r="H74" t="str">
            <v>c/u</v>
          </cell>
          <cell r="I74">
            <v>2</v>
          </cell>
          <cell r="J74">
            <v>2.44</v>
          </cell>
          <cell r="K74">
            <v>4.88</v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AC0-0X3x6</v>
          </cell>
          <cell r="B75" t="str">
            <v/>
          </cell>
          <cell r="C75">
            <v>2860104</v>
          </cell>
          <cell r="D75" t="str">
            <v>ABRAZADERA METÁLICA GALVANIZADA TIPO GANCHO DE 13 MM  (1/2") DIAM.  DE 1.2 MM ESPESOR.</v>
          </cell>
          <cell r="E75" t="str">
            <v>AC0-0X3x6</v>
          </cell>
          <cell r="F75" t="str">
            <v>L</v>
          </cell>
          <cell r="H75" t="str">
            <v>c/u</v>
          </cell>
          <cell r="I75">
            <v>5</v>
          </cell>
          <cell r="J75">
            <v>0.06</v>
          </cell>
          <cell r="K75">
            <v>0.3</v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AC0-0X3x6</v>
          </cell>
          <cell r="B76" t="str">
            <v/>
          </cell>
          <cell r="C76">
            <v>4751003</v>
          </cell>
          <cell r="D76" t="str">
            <v>AMARRA PLÁSTICA DE 35 CM (14") DE LARGO</v>
          </cell>
          <cell r="E76" t="str">
            <v>AC0-0X3x6</v>
          </cell>
          <cell r="F76" t="str">
            <v>L</v>
          </cell>
          <cell r="H76" t="str">
            <v>c/u</v>
          </cell>
          <cell r="I76">
            <v>5</v>
          </cell>
          <cell r="J76">
            <v>0.11</v>
          </cell>
          <cell r="K76">
            <v>0.55000000000000004</v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AC0-0X4x6</v>
          </cell>
          <cell r="B77" t="str">
            <v/>
          </cell>
          <cell r="C77">
            <v>2051111</v>
          </cell>
          <cell r="D77" t="str">
            <v>CONECTOR RANURA PARALELA DE ALUMINIO, 1 PERNO, NO. 6 - 1/0 AWG</v>
          </cell>
          <cell r="E77" t="str">
            <v>AC0-0X4x6</v>
          </cell>
          <cell r="F77" t="str">
            <v>G</v>
          </cell>
          <cell r="G77" t="str">
            <v>AC</v>
          </cell>
          <cell r="H77" t="str">
            <v>c/u</v>
          </cell>
          <cell r="I77">
            <v>4</v>
          </cell>
          <cell r="J77">
            <v>1.25</v>
          </cell>
          <cell r="K77">
            <v>5</v>
          </cell>
          <cell r="L77">
            <v>12.384</v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AC0-0X4x6</v>
          </cell>
          <cell r="B78" t="str">
            <v/>
          </cell>
          <cell r="C78">
            <v>7360116</v>
          </cell>
          <cell r="D78" t="str">
            <v>ALAMBRE GALVANIZADO NO. 16 BWG</v>
          </cell>
          <cell r="E78" t="str">
            <v>AC0-0X4x6</v>
          </cell>
          <cell r="F78" t="str">
            <v>L</v>
          </cell>
          <cell r="H78" t="str">
            <v>c/u</v>
          </cell>
          <cell r="I78">
            <v>0.1</v>
          </cell>
          <cell r="J78">
            <v>2.04</v>
          </cell>
          <cell r="K78">
            <v>0.20400000000000001</v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AC0-0X4x6</v>
          </cell>
          <cell r="B79" t="str">
            <v/>
          </cell>
          <cell r="C79">
            <v>7361755</v>
          </cell>
          <cell r="D79" t="str">
            <v>CLAVO DE ACERO DE 1 1/2" ( 38 MM ) CON ARANDELA, TIPO HILTI</v>
          </cell>
          <cell r="E79" t="str">
            <v>AC0-0X4x6</v>
          </cell>
          <cell r="F79" t="str">
            <v>L</v>
          </cell>
          <cell r="H79" t="str">
            <v>c/u</v>
          </cell>
          <cell r="I79">
            <v>5</v>
          </cell>
          <cell r="J79">
            <v>0.28999999999999998</v>
          </cell>
          <cell r="K79">
            <v>1.45</v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AC0-0X4x6</v>
          </cell>
          <cell r="B80" t="str">
            <v/>
          </cell>
          <cell r="C80">
            <v>2361016</v>
          </cell>
          <cell r="D80" t="str">
            <v>PINZA DE ANCLAJE DE PVC PARA ACOMETIDA AÉREA BT MULTICONDUCTOR DE 12 A 22 MM DIAM. EXT.</v>
          </cell>
          <cell r="E80" t="str">
            <v>AC0-0X4x6</v>
          </cell>
          <cell r="F80" t="str">
            <v>L</v>
          </cell>
          <cell r="H80" t="str">
            <v>c/u</v>
          </cell>
          <cell r="I80">
            <v>2</v>
          </cell>
          <cell r="J80">
            <v>2.44</v>
          </cell>
          <cell r="K80">
            <v>4.88</v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AC0-0X4x6</v>
          </cell>
          <cell r="B81" t="str">
            <v/>
          </cell>
          <cell r="C81">
            <v>2860104</v>
          </cell>
          <cell r="D81" t="str">
            <v>ABRAZADERA METÁLICA GALVANIZADA TIPO GANCHO DE 13 MM  (1/2") DIAM.  DE 1.2 MM ESPESOR.</v>
          </cell>
          <cell r="E81" t="str">
            <v>AC0-0X4x6</v>
          </cell>
          <cell r="F81" t="str">
            <v>L</v>
          </cell>
          <cell r="H81" t="str">
            <v>c/u</v>
          </cell>
          <cell r="I81">
            <v>5</v>
          </cell>
          <cell r="J81">
            <v>0.06</v>
          </cell>
          <cell r="K81">
            <v>0.3</v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AC0-0X4x6</v>
          </cell>
          <cell r="B82" t="str">
            <v/>
          </cell>
          <cell r="C82">
            <v>4751003</v>
          </cell>
          <cell r="D82" t="str">
            <v>AMARRA PLÁSTICA DE 35 CM (14") DE LARGO</v>
          </cell>
          <cell r="E82" t="str">
            <v>AC0-0X4x6</v>
          </cell>
          <cell r="F82" t="str">
            <v>L</v>
          </cell>
          <cell r="H82" t="str">
            <v>c/u</v>
          </cell>
          <cell r="I82">
            <v>5</v>
          </cell>
          <cell r="J82">
            <v>0.11</v>
          </cell>
          <cell r="K82">
            <v>0.55000000000000004</v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APD-0PCC</v>
          </cell>
          <cell r="B83" t="str">
            <v>OTROS</v>
          </cell>
          <cell r="C83">
            <v>1020133</v>
          </cell>
          <cell r="D83" t="str">
            <v>CONDUCTOR DE COBRE AISLADO PVC, 600 V, TW NO. 8 AWG, SOLIDO</v>
          </cell>
          <cell r="E83" t="str">
            <v>APD-0PCC</v>
          </cell>
          <cell r="F83" t="str">
            <v>F</v>
          </cell>
          <cell r="G83" t="str">
            <v>AP</v>
          </cell>
          <cell r="H83" t="str">
            <v>m</v>
          </cell>
          <cell r="I83">
            <v>4</v>
          </cell>
          <cell r="J83">
            <v>1.1499999999999999</v>
          </cell>
          <cell r="K83">
            <v>4.5999999999999996</v>
          </cell>
          <cell r="L83">
            <v>141.57</v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APD-0PCC</v>
          </cell>
          <cell r="C84">
            <v>2795203</v>
          </cell>
          <cell r="D84" t="str">
            <v>EQUIPO DE CONTROL AUTOMÁTICO DE ALUMBRADO PUBLICO DE 30 A</v>
          </cell>
          <cell r="E84" t="str">
            <v>APD-0PCC</v>
          </cell>
          <cell r="F84" t="str">
            <v>C</v>
          </cell>
          <cell r="H84" t="str">
            <v>c/u</v>
          </cell>
          <cell r="I84">
            <v>1</v>
          </cell>
          <cell r="J84">
            <v>125.64</v>
          </cell>
          <cell r="K84">
            <v>125.64</v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APD-0PCC</v>
          </cell>
          <cell r="C85">
            <v>2795352</v>
          </cell>
          <cell r="D85" t="str">
            <v>FOTOCONTROL DE 210 V, 1000 W O 1800 VA, SIN BASE</v>
          </cell>
          <cell r="E85" t="str">
            <v>APD-0PCC</v>
          </cell>
          <cell r="F85" t="str">
            <v>C</v>
          </cell>
          <cell r="H85" t="str">
            <v>c/u</v>
          </cell>
          <cell r="I85">
            <v>1</v>
          </cell>
          <cell r="J85">
            <v>8.41</v>
          </cell>
          <cell r="K85">
            <v>8.41</v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APD-0PCC</v>
          </cell>
          <cell r="C86">
            <v>2056201</v>
          </cell>
          <cell r="D86" t="str">
            <v xml:space="preserve">CONECTOR RANURA PARALELA DOBLE DENTADO, HERMETICO, CABLES AL/CU AISLADOS 4 - 3/0 AWG Y 14 - 8 AWG, TUERCA FUSIBLE </v>
          </cell>
          <cell r="E86" t="str">
            <v>APD-0PCC</v>
          </cell>
          <cell r="F86" t="str">
            <v>G</v>
          </cell>
          <cell r="H86" t="str">
            <v>c/u</v>
          </cell>
          <cell r="I86">
            <v>2</v>
          </cell>
          <cell r="J86">
            <v>1.46</v>
          </cell>
          <cell r="K86">
            <v>2.92</v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APD-0PLCS100AC</v>
          </cell>
          <cell r="B87" t="str">
            <v>APD-0PLCS100AC</v>
          </cell>
          <cell r="C87">
            <v>2785867</v>
          </cell>
          <cell r="D87" t="str">
            <v>LUMINARIA VAPOR SODIO ALTA PRESIÓN CERRADA 100 W, COMPLETA, CARCAZA ALUMINIO, CON FOTOCONTROL</v>
          </cell>
          <cell r="E87" t="str">
            <v>APD-0PLCS100AC</v>
          </cell>
          <cell r="F87" t="str">
            <v>C</v>
          </cell>
          <cell r="G87" t="str">
            <v>AP</v>
          </cell>
          <cell r="H87" t="str">
            <v>c/u</v>
          </cell>
          <cell r="I87">
            <v>1</v>
          </cell>
          <cell r="J87">
            <v>166.61</v>
          </cell>
          <cell r="K87">
            <v>166.61</v>
          </cell>
          <cell r="L87">
            <v>170.79</v>
          </cell>
          <cell r="M87" t="str">
            <v/>
          </cell>
          <cell r="N87" t="str">
            <v/>
          </cell>
          <cell r="O87" t="str">
            <v/>
          </cell>
          <cell r="P87" t="str">
            <v>C. DIG</v>
          </cell>
        </row>
        <row r="88">
          <cell r="A88" t="str">
            <v>APD-0PLCS100AC</v>
          </cell>
          <cell r="B88" t="str">
            <v/>
          </cell>
          <cell r="C88">
            <v>1020127</v>
          </cell>
          <cell r="D88" t="str">
            <v>CONDUCTOR DE COBRE AISLADO PVC, 600 V, TW NO. 14 AWG, SOLIDO</v>
          </cell>
          <cell r="E88" t="str">
            <v>APD-0PLCS100AC</v>
          </cell>
          <cell r="F88" t="str">
            <v>F</v>
          </cell>
          <cell r="H88" t="str">
            <v>m</v>
          </cell>
          <cell r="I88">
            <v>4.5</v>
          </cell>
          <cell r="J88">
            <v>0.28000000000000003</v>
          </cell>
          <cell r="K88">
            <v>1.2600000000000002</v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APD-0PLCS100AC</v>
          </cell>
          <cell r="B89" t="str">
            <v/>
          </cell>
          <cell r="C89">
            <v>2056201</v>
          </cell>
          <cell r="D89" t="str">
            <v xml:space="preserve">CONECTOR RANURA PARALELA DOBLE DENTADO, HERMETICO, CABLES AL/CU AISLADOS 4 - 3/0 AWG Y 14 - 8 AWG, TUERCA FUSIBLE </v>
          </cell>
          <cell r="E89" t="str">
            <v>APD-0PLCS100AC</v>
          </cell>
          <cell r="F89" t="str">
            <v>G</v>
          </cell>
          <cell r="H89" t="str">
            <v>c/u</v>
          </cell>
          <cell r="I89">
            <v>2</v>
          </cell>
          <cell r="J89">
            <v>1.46</v>
          </cell>
          <cell r="K89">
            <v>2.92</v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APD-0PLCS100PC</v>
          </cell>
          <cell r="B90" t="str">
            <v>APD-0PLCS100PC</v>
          </cell>
          <cell r="C90">
            <v>2785667</v>
          </cell>
          <cell r="D90" t="str">
            <v>LUMINARIA VAPOR SODIO ALTA PRESIÓN CERRADA 100 W, COMPLETA, CARCASA ALUMINIO, SIN FOTOCONTROL</v>
          </cell>
          <cell r="E90" t="str">
            <v>APD-0PLCS100PC</v>
          </cell>
          <cell r="F90" t="str">
            <v>C</v>
          </cell>
          <cell r="G90" t="str">
            <v>AP</v>
          </cell>
          <cell r="H90" t="str">
            <v>c/u</v>
          </cell>
          <cell r="I90">
            <v>1</v>
          </cell>
          <cell r="J90">
            <v>159.44999999999999</v>
          </cell>
          <cell r="K90">
            <v>159.44999999999999</v>
          </cell>
          <cell r="L90">
            <v>163.62999999999997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APD-0PLCS100PC</v>
          </cell>
          <cell r="B91" t="str">
            <v/>
          </cell>
          <cell r="C91">
            <v>1020127</v>
          </cell>
          <cell r="D91" t="str">
            <v>CONDUCTOR DE COBRE AISLADO PVC, 600 V, TW NO. 14 AWG, SOLIDO</v>
          </cell>
          <cell r="E91" t="str">
            <v>APD-0PLCS100PC</v>
          </cell>
          <cell r="F91" t="str">
            <v>F</v>
          </cell>
          <cell r="H91" t="str">
            <v>m</v>
          </cell>
          <cell r="I91">
            <v>4.5</v>
          </cell>
          <cell r="J91">
            <v>0.28000000000000003</v>
          </cell>
          <cell r="K91">
            <v>1.2600000000000002</v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APD-0PLCS100PC</v>
          </cell>
          <cell r="B92" t="str">
            <v/>
          </cell>
          <cell r="C92">
            <v>2056201</v>
          </cell>
          <cell r="D92" t="str">
            <v xml:space="preserve">CONECTOR RANURA PARALELA DOBLE DENTADO, HERMETICO, CABLES AL/CU AISLADOS 4 - 3/0 AWG Y 14 - 8 AWG, TUERCA FUSIBLE </v>
          </cell>
          <cell r="E92" t="str">
            <v>APD-0PLCS100PC</v>
          </cell>
          <cell r="F92" t="str">
            <v>G</v>
          </cell>
          <cell r="H92" t="str">
            <v>c/u</v>
          </cell>
          <cell r="I92">
            <v>2</v>
          </cell>
          <cell r="J92">
            <v>1.46</v>
          </cell>
          <cell r="K92">
            <v>2.92</v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APD-0PLCS150AC</v>
          </cell>
          <cell r="B93" t="str">
            <v>APD-0PLCS150AC</v>
          </cell>
          <cell r="C93">
            <v>2785873</v>
          </cell>
          <cell r="D93" t="str">
            <v>LUMINARIA VAPOR SODIO ALTA PRESIÓN CERRADA 150 W, COMPLETA. CARCAZA ALUMINIO, CON FOTOCONTROL</v>
          </cell>
          <cell r="E93" t="str">
            <v>APD-0PLCS150AC</v>
          </cell>
          <cell r="F93" t="str">
            <v>C</v>
          </cell>
          <cell r="G93" t="str">
            <v>AP</v>
          </cell>
          <cell r="H93" t="str">
            <v>c/u</v>
          </cell>
          <cell r="I93">
            <v>1</v>
          </cell>
          <cell r="J93">
            <v>192.26</v>
          </cell>
          <cell r="K93">
            <v>192.26</v>
          </cell>
          <cell r="L93">
            <v>196.43999999999997</v>
          </cell>
          <cell r="M93" t="str">
            <v/>
          </cell>
          <cell r="N93" t="str">
            <v/>
          </cell>
          <cell r="O93" t="str">
            <v/>
          </cell>
          <cell r="P93" t="str">
            <v>C. DIG</v>
          </cell>
        </row>
        <row r="94">
          <cell r="A94" t="str">
            <v>APD-0PLCS150AC</v>
          </cell>
          <cell r="B94" t="str">
            <v/>
          </cell>
          <cell r="C94">
            <v>1020127</v>
          </cell>
          <cell r="D94" t="str">
            <v>CONDUCTOR DE COBRE AISLADO PVC, 600 V, TW NO. 14 AWG, SOLIDO</v>
          </cell>
          <cell r="E94" t="str">
            <v>APD-0PLCS150AC</v>
          </cell>
          <cell r="F94" t="str">
            <v>F</v>
          </cell>
          <cell r="H94" t="str">
            <v>m</v>
          </cell>
          <cell r="I94">
            <v>4.5</v>
          </cell>
          <cell r="J94">
            <v>0.28000000000000003</v>
          </cell>
          <cell r="K94">
            <v>1.2600000000000002</v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APD-0PLCS150AC</v>
          </cell>
          <cell r="B95" t="str">
            <v/>
          </cell>
          <cell r="C95">
            <v>2056201</v>
          </cell>
          <cell r="D95" t="str">
            <v xml:space="preserve">CONECTOR RANURA PARALELA DOBLE DENTADO, HERMETICO, CABLES AL/CU AISLADOS 4 - 3/0 AWG Y 14 - 8 AWG, TUERCA FUSIBLE </v>
          </cell>
          <cell r="E95" t="str">
            <v>APD-0PLCS150AC</v>
          </cell>
          <cell r="F95" t="str">
            <v>G</v>
          </cell>
          <cell r="H95" t="str">
            <v>c/u</v>
          </cell>
          <cell r="I95">
            <v>2</v>
          </cell>
          <cell r="J95">
            <v>1.46</v>
          </cell>
          <cell r="K95">
            <v>2.92</v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APD-0PLCS150PC</v>
          </cell>
          <cell r="B96" t="str">
            <v>APD-0PLCS150PC</v>
          </cell>
          <cell r="C96">
            <v>2785673</v>
          </cell>
          <cell r="D96" t="str">
            <v>LUMINARIA VAPOR SODIO ALTA PRESIÓN CERRADA 150 W, COMPLETA, CARCAZA ALUMINIO, SIN FOTOCONTROL</v>
          </cell>
          <cell r="E96" t="str">
            <v>APD-0PLCS150PC</v>
          </cell>
          <cell r="F96" t="str">
            <v>C</v>
          </cell>
          <cell r="G96" t="str">
            <v>AP</v>
          </cell>
          <cell r="H96" t="str">
            <v>c/u</v>
          </cell>
          <cell r="I96">
            <v>1</v>
          </cell>
          <cell r="J96">
            <v>185.08</v>
          </cell>
          <cell r="K96">
            <v>185.08</v>
          </cell>
          <cell r="L96">
            <v>189.26</v>
          </cell>
          <cell r="M96" t="str">
            <v/>
          </cell>
          <cell r="N96" t="str">
            <v/>
          </cell>
          <cell r="O96" t="str">
            <v/>
          </cell>
          <cell r="P96" t="str">
            <v>C. DIG</v>
          </cell>
        </row>
        <row r="97">
          <cell r="A97" t="str">
            <v>APD-0PLCS150PC</v>
          </cell>
          <cell r="B97" t="str">
            <v/>
          </cell>
          <cell r="C97">
            <v>1020127</v>
          </cell>
          <cell r="D97" t="str">
            <v>CONDUCTOR DE COBRE AISLADO PVC, 600 V, TW NO. 14 AWG, SOLIDO</v>
          </cell>
          <cell r="E97" t="str">
            <v>APD-0PLCS150PC</v>
          </cell>
          <cell r="F97" t="str">
            <v>F</v>
          </cell>
          <cell r="H97" t="str">
            <v>m</v>
          </cell>
          <cell r="I97">
            <v>4.5</v>
          </cell>
          <cell r="J97">
            <v>0.28000000000000003</v>
          </cell>
          <cell r="K97">
            <v>1.2600000000000002</v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APD-0PLCS150PC</v>
          </cell>
          <cell r="B98" t="str">
            <v/>
          </cell>
          <cell r="C98">
            <v>2056201</v>
          </cell>
          <cell r="D98" t="str">
            <v xml:space="preserve">CONECTOR RANURA PARALELA DOBLE DENTADO, HERMETICO, CABLES AL/CU AISLADOS 4 - 3/0 AWG Y 14 - 8 AWG, TUERCA FUSIBLE </v>
          </cell>
          <cell r="E98" t="str">
            <v>APD-0PLCS150PC</v>
          </cell>
          <cell r="F98" t="str">
            <v>G</v>
          </cell>
          <cell r="H98" t="str">
            <v>c/u</v>
          </cell>
          <cell r="I98">
            <v>2</v>
          </cell>
          <cell r="J98">
            <v>1.46</v>
          </cell>
          <cell r="K98">
            <v>2.92</v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APD-0PLCS250AD</v>
          </cell>
          <cell r="B99" t="str">
            <v>APD-0PLCS250AD</v>
          </cell>
          <cell r="C99">
            <v>2785878</v>
          </cell>
          <cell r="D99" t="str">
            <v>LUMINARIA VAPOR SODIO ALTA PRESIÓN CERRADA 250 W, COMPLETA, CARCAZA ALUMINIO, DOBLE POTENCIA, CON FOTOCONTROL</v>
          </cell>
          <cell r="E99" t="str">
            <v>APD-0PLCS250AD</v>
          </cell>
          <cell r="F99" t="str">
            <v>C</v>
          </cell>
          <cell r="G99" t="str">
            <v>AP</v>
          </cell>
          <cell r="H99" t="str">
            <v>c/u</v>
          </cell>
          <cell r="I99">
            <v>1</v>
          </cell>
          <cell r="J99">
            <v>257.39999999999998</v>
          </cell>
          <cell r="K99">
            <v>257.39999999999998</v>
          </cell>
          <cell r="L99">
            <v>261.58</v>
          </cell>
          <cell r="M99" t="str">
            <v/>
          </cell>
          <cell r="N99" t="str">
            <v/>
          </cell>
          <cell r="O99" t="str">
            <v/>
          </cell>
          <cell r="P99" t="str">
            <v>C. DIG</v>
          </cell>
        </row>
        <row r="100">
          <cell r="A100" t="str">
            <v>APD-0PLCS250AD</v>
          </cell>
          <cell r="B100" t="str">
            <v/>
          </cell>
          <cell r="C100">
            <v>1020127</v>
          </cell>
          <cell r="D100" t="str">
            <v>CONDUCTOR DE COBRE AISLADO PVC, 600 V, TW NO. 14 AWG, SOLIDO</v>
          </cell>
          <cell r="E100" t="str">
            <v>APD-0PLCS250AD</v>
          </cell>
          <cell r="F100" t="str">
            <v>F</v>
          </cell>
          <cell r="H100" t="str">
            <v>m</v>
          </cell>
          <cell r="I100">
            <v>4.5</v>
          </cell>
          <cell r="J100">
            <v>0.28000000000000003</v>
          </cell>
          <cell r="K100">
            <v>1.2600000000000002</v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APD-0PLCS250AD</v>
          </cell>
          <cell r="B101" t="str">
            <v/>
          </cell>
          <cell r="C101">
            <v>2056201</v>
          </cell>
          <cell r="D101" t="str">
            <v xml:space="preserve">CONECTOR RANURA PARALELA DOBLE DENTADO, HERMETICO, CABLES AL/CU AISLADOS 4 - 3/0 AWG Y 14 - 8 AWG, TUERCA FUSIBLE </v>
          </cell>
          <cell r="E101" t="str">
            <v>APD-0PLCS250AD</v>
          </cell>
          <cell r="F101" t="str">
            <v>G</v>
          </cell>
          <cell r="H101" t="str">
            <v>c/u</v>
          </cell>
          <cell r="I101">
            <v>2</v>
          </cell>
          <cell r="J101">
            <v>1.46</v>
          </cell>
          <cell r="K101">
            <v>2.92</v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APD-0PLCS250PD</v>
          </cell>
          <cell r="B102" t="str">
            <v>APD-0PLCS250PD</v>
          </cell>
          <cell r="C102">
            <v>2785879</v>
          </cell>
          <cell r="D102" t="str">
            <v>LUMINARIA VAPOR SODIO ALTA PRESIÓN CERRADA 250 W, COMPLETA. CARCAZA ALUMINIO, DOBLE POTENCIA, SIN FOTOCONTROL</v>
          </cell>
          <cell r="E102" t="str">
            <v>APD-0PLCS250PD</v>
          </cell>
          <cell r="F102" t="str">
            <v>C</v>
          </cell>
          <cell r="G102" t="str">
            <v>AP</v>
          </cell>
          <cell r="H102" t="str">
            <v>c/u</v>
          </cell>
          <cell r="I102">
            <v>1</v>
          </cell>
          <cell r="J102">
            <v>247.98</v>
          </cell>
          <cell r="K102">
            <v>247.98</v>
          </cell>
          <cell r="L102">
            <v>252.15999999999997</v>
          </cell>
          <cell r="M102" t="str">
            <v/>
          </cell>
          <cell r="N102" t="str">
            <v/>
          </cell>
          <cell r="O102" t="str">
            <v/>
          </cell>
          <cell r="P102" t="str">
            <v>C. DIG</v>
          </cell>
        </row>
        <row r="103">
          <cell r="A103" t="str">
            <v>APD-0PLCS250PD</v>
          </cell>
          <cell r="B103" t="str">
            <v/>
          </cell>
          <cell r="C103">
            <v>1020127</v>
          </cell>
          <cell r="D103" t="str">
            <v>CONDUCTOR DE COBRE AISLADO PVC, 600 V, TW NO. 14 AWG, SOLIDO</v>
          </cell>
          <cell r="E103" t="str">
            <v>APD-0PLCS250PD</v>
          </cell>
          <cell r="F103" t="str">
            <v>F</v>
          </cell>
          <cell r="H103" t="str">
            <v>m</v>
          </cell>
          <cell r="I103">
            <v>4.5</v>
          </cell>
          <cell r="J103">
            <v>0.28000000000000003</v>
          </cell>
          <cell r="K103">
            <v>1.2600000000000002</v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APD-0PLCS250PD</v>
          </cell>
          <cell r="B104" t="str">
            <v/>
          </cell>
          <cell r="C104">
            <v>2056201</v>
          </cell>
          <cell r="D104" t="str">
            <v xml:space="preserve">CONECTOR RANURA PARALELA DOBLE DENTADO, HERMETICO, CABLES AL/CU AISLADOS 4 - 3/0 AWG Y 14 - 8 AWG, TUERCA FUSIBLE </v>
          </cell>
          <cell r="E104" t="str">
            <v>APD-0PLCS250PD</v>
          </cell>
          <cell r="F104" t="str">
            <v>G</v>
          </cell>
          <cell r="H104" t="str">
            <v>c/u</v>
          </cell>
          <cell r="I104">
            <v>2</v>
          </cell>
          <cell r="J104">
            <v>1.46</v>
          </cell>
          <cell r="K104">
            <v>2.92</v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APD-0PLCS400AD</v>
          </cell>
          <cell r="B105" t="str">
            <v>APD-0PLCS400AD</v>
          </cell>
          <cell r="C105">
            <v>2785882</v>
          </cell>
          <cell r="D105" t="str">
            <v>LUMINARIA VAPOR SODIO ALTA PRESIÓN CERRADA 400 W, COMPLETA, CARCAZA ALUMINIO, DOBLE POTENCIA, CON FOTOCONTROL</v>
          </cell>
          <cell r="E105" t="str">
            <v>APD-0PLCS400AD</v>
          </cell>
          <cell r="F105" t="str">
            <v>C</v>
          </cell>
          <cell r="G105" t="str">
            <v>AP</v>
          </cell>
          <cell r="H105" t="str">
            <v>c/u</v>
          </cell>
          <cell r="I105">
            <v>1</v>
          </cell>
          <cell r="J105">
            <v>402.75</v>
          </cell>
          <cell r="K105">
            <v>402.75</v>
          </cell>
          <cell r="L105">
            <v>406.93</v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APD-0PLCS400AD</v>
          </cell>
          <cell r="C106">
            <v>1020127</v>
          </cell>
          <cell r="D106" t="str">
            <v>CONDUCTOR DE COBRE AISLADO PVC, 600 V, TW NO. 14 AWG, SOLIDO</v>
          </cell>
          <cell r="E106" t="str">
            <v>APD-0PLCS400AD</v>
          </cell>
          <cell r="F106" t="str">
            <v>F</v>
          </cell>
          <cell r="H106" t="str">
            <v>m</v>
          </cell>
          <cell r="I106">
            <v>4.5</v>
          </cell>
          <cell r="J106">
            <v>0.28000000000000003</v>
          </cell>
          <cell r="K106">
            <v>1.2600000000000002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APD-0PLCS400AD</v>
          </cell>
          <cell r="C107">
            <v>2056201</v>
          </cell>
          <cell r="D107" t="str">
            <v xml:space="preserve">CONECTOR RANURA PARALELA DOBLE DENTADO, HERMETICO, CABLES AL/CU AISLADOS 4 - 3/0 AWG Y 14 - 8 AWG, TUERCA FUSIBLE </v>
          </cell>
          <cell r="E107" t="str">
            <v>APD-0PLCS400AD</v>
          </cell>
          <cell r="F107" t="str">
            <v>G</v>
          </cell>
          <cell r="H107" t="str">
            <v>c/u</v>
          </cell>
          <cell r="I107">
            <v>2</v>
          </cell>
          <cell r="J107">
            <v>1.46</v>
          </cell>
          <cell r="K107">
            <v>2.92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APD-0PLCS400PD</v>
          </cell>
          <cell r="B108" t="str">
            <v>APD-0PLCS400PD</v>
          </cell>
          <cell r="C108">
            <v>2785883</v>
          </cell>
          <cell r="D108" t="str">
            <v>LUMINARIA VAPOR SODIO ALTA PRESIÓN CERRADA 400 W, COMPLETA, CARCAZA ALUMINIO, DOBLE POTENCIA, SIN FOTOCONTROL</v>
          </cell>
          <cell r="E108" t="str">
            <v>APD-0PLCS400PD</v>
          </cell>
          <cell r="F108" t="str">
            <v>C</v>
          </cell>
          <cell r="G108" t="str">
            <v>AP</v>
          </cell>
          <cell r="H108" t="str">
            <v>c/u</v>
          </cell>
          <cell r="I108">
            <v>1</v>
          </cell>
          <cell r="J108">
            <v>387.79</v>
          </cell>
          <cell r="K108">
            <v>387.79</v>
          </cell>
          <cell r="L108">
            <v>391.97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APD-0PLCS400PD</v>
          </cell>
          <cell r="C109">
            <v>1020127</v>
          </cell>
          <cell r="D109" t="str">
            <v>CONDUCTOR DE COBRE AISLADO PVC, 600 V, TW NO. 14 AWG, SOLIDO</v>
          </cell>
          <cell r="E109" t="str">
            <v>APD-0PLCS400PD</v>
          </cell>
          <cell r="F109" t="str">
            <v>F</v>
          </cell>
          <cell r="H109" t="str">
            <v>m</v>
          </cell>
          <cell r="I109">
            <v>4.5</v>
          </cell>
          <cell r="J109">
            <v>0.28000000000000003</v>
          </cell>
          <cell r="K109">
            <v>1.2600000000000002</v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APD-0PLCS400PD</v>
          </cell>
          <cell r="C110">
            <v>2056201</v>
          </cell>
          <cell r="D110" t="str">
            <v xml:space="preserve">CONECTOR RANURA PARALELA DOBLE DENTADO, HERMETICO, CABLES AL/CU AISLADOS 4 - 3/0 AWG Y 14 - 8 AWG, TUERCA FUSIBLE </v>
          </cell>
          <cell r="E110" t="str">
            <v>APD-0PLCS400PD</v>
          </cell>
          <cell r="F110" t="str">
            <v>G</v>
          </cell>
          <cell r="H110" t="str">
            <v>c/u</v>
          </cell>
          <cell r="I110">
            <v>2</v>
          </cell>
          <cell r="J110">
            <v>1.46</v>
          </cell>
          <cell r="K110">
            <v>2.92</v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CO0-0A1x1/0</v>
          </cell>
          <cell r="B111" t="str">
            <v>CO0-0A1/0</v>
          </cell>
          <cell r="C111">
            <v>1013141</v>
          </cell>
          <cell r="D111" t="str">
            <v>CONDUCTOR DESNUDO CABLEADO ALUMINIO, AAC NO. 1/0 AWG, 7 HILOS</v>
          </cell>
          <cell r="E111" t="str">
            <v>CO0-0A1x1/0</v>
          </cell>
          <cell r="F111" t="str">
            <v>E</v>
          </cell>
          <cell r="H111" t="str">
            <v>m</v>
          </cell>
          <cell r="I111">
            <v>1</v>
          </cell>
          <cell r="J111">
            <v>0.89</v>
          </cell>
          <cell r="K111">
            <v>0.89</v>
          </cell>
          <cell r="L111">
            <v>0.89</v>
          </cell>
          <cell r="M111" t="str">
            <v/>
          </cell>
          <cell r="N111" t="str">
            <v/>
          </cell>
          <cell r="O111" t="str">
            <v/>
          </cell>
          <cell r="P111" t="str">
            <v>C. DIG</v>
          </cell>
        </row>
        <row r="112">
          <cell r="A112" t="str">
            <v>CO0-0A1x2</v>
          </cell>
          <cell r="B112" t="str">
            <v>CO0-0A2</v>
          </cell>
          <cell r="C112">
            <v>1013139</v>
          </cell>
          <cell r="D112" t="str">
            <v>CONDUCTOR DESNUDO CABLEADO ALUMINIO, AAC NO. 2 AWG, 7 HILOS</v>
          </cell>
          <cell r="E112" t="str">
            <v>CO0-0A1x2</v>
          </cell>
          <cell r="F112" t="str">
            <v>E</v>
          </cell>
          <cell r="H112" t="str">
            <v>m</v>
          </cell>
          <cell r="I112">
            <v>1</v>
          </cell>
          <cell r="J112">
            <v>0.62</v>
          </cell>
          <cell r="K112">
            <v>0.62</v>
          </cell>
          <cell r="L112">
            <v>0.62</v>
          </cell>
          <cell r="M112" t="str">
            <v/>
          </cell>
          <cell r="N112" t="str">
            <v/>
          </cell>
          <cell r="O112" t="str">
            <v/>
          </cell>
          <cell r="P112" t="str">
            <v>C. DIG</v>
          </cell>
        </row>
        <row r="113">
          <cell r="A113" t="str">
            <v>CO0-0A1x2/0</v>
          </cell>
          <cell r="B113" t="str">
            <v>CO0-0A2/0</v>
          </cell>
          <cell r="C113">
            <v>1013142</v>
          </cell>
          <cell r="D113" t="str">
            <v>CONDUCTOR DESNUDO CABLEADO ALUMINIO, AAC NO. 2/0 AWG, 7 HILOS</v>
          </cell>
          <cell r="E113" t="str">
            <v>CO0-0A1x2/0</v>
          </cell>
          <cell r="F113" t="str">
            <v>E</v>
          </cell>
          <cell r="H113" t="str">
            <v>m</v>
          </cell>
          <cell r="I113">
            <v>1</v>
          </cell>
          <cell r="J113">
            <v>1.1399999999999999</v>
          </cell>
          <cell r="K113">
            <v>1.1399999999999999</v>
          </cell>
          <cell r="L113">
            <v>1.1399999999999999</v>
          </cell>
          <cell r="M113" t="str">
            <v/>
          </cell>
          <cell r="N113" t="str">
            <v/>
          </cell>
          <cell r="O113" t="str">
            <v/>
          </cell>
          <cell r="P113" t="str">
            <v>C. DIG</v>
          </cell>
        </row>
        <row r="114">
          <cell r="A114" t="str">
            <v>CO0-0A1x266</v>
          </cell>
          <cell r="B114" t="str">
            <v>CO0-0A266</v>
          </cell>
          <cell r="C114">
            <v>1013156</v>
          </cell>
          <cell r="D114" t="str">
            <v>CONDUCTOR DESNUDO CABLEADO ALUMINIO, AAC NO. 266.8 MCM, 19 HILOS</v>
          </cell>
          <cell r="E114" t="str">
            <v>CO0-0A1x266</v>
          </cell>
          <cell r="F114" t="str">
            <v>E</v>
          </cell>
          <cell r="H114" t="str">
            <v>m</v>
          </cell>
          <cell r="I114">
            <v>1</v>
          </cell>
          <cell r="J114">
            <v>2.7</v>
          </cell>
          <cell r="K114">
            <v>2.7</v>
          </cell>
          <cell r="L114">
            <v>2.7</v>
          </cell>
          <cell r="M114" t="str">
            <v/>
          </cell>
          <cell r="N114" t="str">
            <v/>
          </cell>
          <cell r="O114" t="str">
            <v/>
          </cell>
          <cell r="P114" t="str">
            <v>C. DIG</v>
          </cell>
        </row>
        <row r="115">
          <cell r="A115" t="str">
            <v>CO0-0A1x3/0</v>
          </cell>
          <cell r="B115" t="str">
            <v>CO0-0A3/0</v>
          </cell>
          <cell r="C115">
            <v>1013143</v>
          </cell>
          <cell r="D115" t="str">
            <v>CONDUCTOR DESNUDO CABLEADO ALUMINIO, AAC NO. 3/0 AWG, 7 HILOS</v>
          </cell>
          <cell r="E115" t="str">
            <v>CO0-0A1x3/0</v>
          </cell>
          <cell r="F115" t="str">
            <v>E</v>
          </cell>
          <cell r="H115" t="str">
            <v>m</v>
          </cell>
          <cell r="I115">
            <v>1</v>
          </cell>
          <cell r="J115">
            <v>1.58</v>
          </cell>
          <cell r="K115">
            <v>1.58</v>
          </cell>
          <cell r="L115">
            <v>1.58</v>
          </cell>
          <cell r="M115" t="str">
            <v/>
          </cell>
          <cell r="N115" t="str">
            <v/>
          </cell>
          <cell r="O115" t="str">
            <v/>
          </cell>
          <cell r="P115" t="str">
            <v>C. DIG</v>
          </cell>
        </row>
        <row r="116">
          <cell r="A116" t="str">
            <v>CO0-0A1x4</v>
          </cell>
          <cell r="B116" t="str">
            <v>CO0-0A4</v>
          </cell>
          <cell r="C116">
            <v>1013137</v>
          </cell>
          <cell r="D116" t="str">
            <v>CONDUCTOR DESNUDO CABLEADO ALUMINIO, AAC NO. 4 AWG, 7 HILOS</v>
          </cell>
          <cell r="E116" t="str">
            <v>CO0-0A1x4</v>
          </cell>
          <cell r="F116" t="str">
            <v>E</v>
          </cell>
          <cell r="G116" t="str">
            <v>AP</v>
          </cell>
          <cell r="H116" t="str">
            <v>m</v>
          </cell>
          <cell r="I116">
            <v>1</v>
          </cell>
          <cell r="J116">
            <v>0.55000000000000004</v>
          </cell>
          <cell r="K116">
            <v>0.55000000000000004</v>
          </cell>
          <cell r="L116">
            <v>0.55000000000000004</v>
          </cell>
          <cell r="M116" t="str">
            <v/>
          </cell>
          <cell r="N116" t="str">
            <v/>
          </cell>
          <cell r="O116" t="str">
            <v/>
          </cell>
          <cell r="P116" t="str">
            <v>C. DIG</v>
          </cell>
        </row>
        <row r="117">
          <cell r="A117" t="str">
            <v>CO0-0A1x4/0</v>
          </cell>
          <cell r="B117" t="str">
            <v>CO0-0A4/0</v>
          </cell>
          <cell r="C117">
            <v>1013144</v>
          </cell>
          <cell r="D117" t="str">
            <v>CONDUCTOR DESNUDO CABLEADO ALUMINIO, AAC NO. 4/0 AWG, 7 HILOS</v>
          </cell>
          <cell r="E117" t="str">
            <v>CO0-0A1x4/0</v>
          </cell>
          <cell r="F117" t="str">
            <v>E</v>
          </cell>
          <cell r="H117" t="str">
            <v>m</v>
          </cell>
          <cell r="I117">
            <v>1</v>
          </cell>
          <cell r="J117">
            <v>1.99</v>
          </cell>
          <cell r="K117">
            <v>1.99</v>
          </cell>
          <cell r="L117">
            <v>1.99</v>
          </cell>
          <cell r="M117" t="str">
            <v/>
          </cell>
          <cell r="N117" t="str">
            <v/>
          </cell>
          <cell r="O117" t="str">
            <v/>
          </cell>
          <cell r="P117" t="str">
            <v>C. DIG</v>
          </cell>
        </row>
        <row r="118">
          <cell r="A118" t="str">
            <v>CO0-0B1x1/0</v>
          </cell>
          <cell r="B118" t="str">
            <v>CO0-0B1/0</v>
          </cell>
          <cell r="C118">
            <v>1013341</v>
          </cell>
          <cell r="D118" t="str">
            <v>CONDUCTOR DESNUDO CABLEADO ALUMINIO ACERO ACSR  6/1, NO. 1/0 AWG, 7 HILOS</v>
          </cell>
          <cell r="E118" t="str">
            <v>CO0-0B1x1/0</v>
          </cell>
          <cell r="F118" t="str">
            <v>E</v>
          </cell>
          <cell r="H118" t="str">
            <v>m</v>
          </cell>
          <cell r="I118">
            <v>1</v>
          </cell>
          <cell r="J118">
            <v>1.25</v>
          </cell>
          <cell r="K118">
            <v>1.25</v>
          </cell>
          <cell r="L118">
            <v>1.25</v>
          </cell>
          <cell r="M118" t="str">
            <v/>
          </cell>
          <cell r="N118" t="str">
            <v/>
          </cell>
          <cell r="O118" t="str">
            <v/>
          </cell>
          <cell r="P118" t="str">
            <v>C. DIG</v>
          </cell>
        </row>
        <row r="119">
          <cell r="A119" t="str">
            <v>CO0-0B1x2</v>
          </cell>
          <cell r="B119" t="str">
            <v>CO0-0B2</v>
          </cell>
          <cell r="C119">
            <v>1013339</v>
          </cell>
          <cell r="D119" t="str">
            <v>CONDUCTOR DESNUDO CABLEADO ALUMINIO ACERO ACSR  6/1, NO. 2 AWG, 7 HILOS</v>
          </cell>
          <cell r="E119" t="str">
            <v>CO0-0B1x2</v>
          </cell>
          <cell r="F119" t="str">
            <v>E</v>
          </cell>
          <cell r="H119" t="str">
            <v>m</v>
          </cell>
          <cell r="I119">
            <v>1</v>
          </cell>
          <cell r="J119">
            <v>0.74</v>
          </cell>
          <cell r="K119">
            <v>0.74</v>
          </cell>
          <cell r="L119">
            <v>0.74</v>
          </cell>
          <cell r="M119" t="str">
            <v/>
          </cell>
          <cell r="N119" t="str">
            <v/>
          </cell>
          <cell r="O119" t="str">
            <v/>
          </cell>
          <cell r="P119" t="str">
            <v>C. DIG</v>
          </cell>
        </row>
        <row r="120">
          <cell r="A120" t="str">
            <v>CO0-0B1x2/0</v>
          </cell>
          <cell r="B120" t="str">
            <v>CO0-0B2/0</v>
          </cell>
          <cell r="C120">
            <v>1013342</v>
          </cell>
          <cell r="D120" t="str">
            <v>CONDUCTOR DESNUDO CABLEADO ALUMINIO ACERO ACSR  6/1, NO. 2/0 AWG, 7 HILOS</v>
          </cell>
          <cell r="E120" t="str">
            <v>CO0-0B1x2/0</v>
          </cell>
          <cell r="F120" t="str">
            <v>E</v>
          </cell>
          <cell r="H120" t="str">
            <v>m</v>
          </cell>
          <cell r="I120">
            <v>1</v>
          </cell>
          <cell r="J120">
            <v>1.06</v>
          </cell>
          <cell r="K120">
            <v>1.06</v>
          </cell>
          <cell r="L120">
            <v>1.06</v>
          </cell>
          <cell r="M120" t="str">
            <v/>
          </cell>
          <cell r="N120" t="str">
            <v/>
          </cell>
          <cell r="O120" t="str">
            <v/>
          </cell>
          <cell r="P120" t="str">
            <v>C. DIG</v>
          </cell>
        </row>
        <row r="121">
          <cell r="A121" t="str">
            <v>CO0-0B1x266</v>
          </cell>
          <cell r="B121" t="str">
            <v>CO0-0B266</v>
          </cell>
          <cell r="C121">
            <v>1013346</v>
          </cell>
          <cell r="D121" t="str">
            <v>CONDUCTOR DESNUDO CABLEADO ALUMINIO ACERO ACSR  26/7, NO. 266.8 MCM, 33 HILOS</v>
          </cell>
          <cell r="E121" t="str">
            <v>CO0-0B1x266</v>
          </cell>
          <cell r="F121" t="str">
            <v>E</v>
          </cell>
          <cell r="H121" t="str">
            <v>m</v>
          </cell>
          <cell r="I121">
            <v>1</v>
          </cell>
          <cell r="J121">
            <v>2.78</v>
          </cell>
          <cell r="K121">
            <v>2.78</v>
          </cell>
          <cell r="L121">
            <v>2.78</v>
          </cell>
          <cell r="M121" t="str">
            <v/>
          </cell>
          <cell r="N121" t="str">
            <v/>
          </cell>
          <cell r="O121" t="str">
            <v/>
          </cell>
          <cell r="P121" t="str">
            <v>C. DIG</v>
          </cell>
        </row>
        <row r="122">
          <cell r="A122" t="str">
            <v>CO0-0B1x3/0</v>
          </cell>
          <cell r="B122" t="str">
            <v>CO0-0B3/0</v>
          </cell>
          <cell r="C122">
            <v>1013343</v>
          </cell>
          <cell r="D122" t="str">
            <v>CONDUCTOR DESNUDO CABLEADO ALUMINIO ACERO ACSR  6/1, NO. 3/0 AWG, 7 HILOS</v>
          </cell>
          <cell r="E122" t="str">
            <v>CO0-0B1x3/0</v>
          </cell>
          <cell r="F122" t="str">
            <v>E</v>
          </cell>
          <cell r="H122" t="str">
            <v>m</v>
          </cell>
          <cell r="I122">
            <v>1</v>
          </cell>
          <cell r="J122">
            <v>1.86</v>
          </cell>
          <cell r="K122">
            <v>1.86</v>
          </cell>
          <cell r="L122">
            <v>1.86</v>
          </cell>
          <cell r="M122" t="str">
            <v/>
          </cell>
          <cell r="N122" t="str">
            <v/>
          </cell>
          <cell r="O122" t="str">
            <v/>
          </cell>
          <cell r="P122" t="str">
            <v>C. DIG</v>
          </cell>
        </row>
        <row r="123">
          <cell r="A123" t="str">
            <v>CO0-0B1x4</v>
          </cell>
          <cell r="B123" t="str">
            <v>CO0-0B4</v>
          </cell>
          <cell r="C123">
            <v>1013337</v>
          </cell>
          <cell r="D123" t="str">
            <v>CONDUCTOR DESNUDO CABLEADO ALUMINIO ACERO ACSR  6/1, NO. 4 AWG, 7 HILOS</v>
          </cell>
          <cell r="E123" t="str">
            <v>CO0-0B1x4</v>
          </cell>
          <cell r="F123" t="str">
            <v>E</v>
          </cell>
          <cell r="G123" t="str">
            <v>AP</v>
          </cell>
          <cell r="H123" t="str">
            <v>m</v>
          </cell>
          <cell r="I123">
            <v>1</v>
          </cell>
          <cell r="J123">
            <v>0.48</v>
          </cell>
          <cell r="K123">
            <v>0.48</v>
          </cell>
          <cell r="L123">
            <v>0.48</v>
          </cell>
          <cell r="M123" t="str">
            <v/>
          </cell>
          <cell r="N123" t="str">
            <v/>
          </cell>
          <cell r="O123" t="str">
            <v/>
          </cell>
          <cell r="P123" t="str">
            <v>C. DIG</v>
          </cell>
        </row>
        <row r="124">
          <cell r="A124" t="str">
            <v>CO0-0B1x4/0</v>
          </cell>
          <cell r="B124" t="str">
            <v>CO0-0B4/0</v>
          </cell>
          <cell r="C124">
            <v>1013344</v>
          </cell>
          <cell r="D124" t="str">
            <v>CONDUCTOR DESNUDO CABLEADO ALUMINIO ACERO ACSR  6/1, NO. 4/0 AWG, 7 HILOS</v>
          </cell>
          <cell r="E124" t="str">
            <v>CO0-0B1x4/0</v>
          </cell>
          <cell r="F124" t="str">
            <v>E</v>
          </cell>
          <cell r="H124" t="str">
            <v>m</v>
          </cell>
          <cell r="I124">
            <v>1</v>
          </cell>
          <cell r="J124">
            <v>2.3199999999999998</v>
          </cell>
          <cell r="K124">
            <v>2.3199999999999998</v>
          </cell>
          <cell r="L124">
            <v>2.3199999999999998</v>
          </cell>
          <cell r="M124" t="str">
            <v/>
          </cell>
          <cell r="N124" t="str">
            <v/>
          </cell>
          <cell r="O124" t="str">
            <v/>
          </cell>
          <cell r="P124" t="str">
            <v>C. DIG</v>
          </cell>
        </row>
        <row r="125">
          <cell r="A125" t="str">
            <v>CO0-0E1x1/0</v>
          </cell>
          <cell r="B125" t="str">
            <v>CO0-0E1/0</v>
          </cell>
          <cell r="C125">
            <v>1402551</v>
          </cell>
          <cell r="D125" t="str">
            <v>CABLE DE AL, CABLEADO, 25 KV, XLPE, 1/0 AWG, 19 HILOS, 1/3 NEUTRAL</v>
          </cell>
          <cell r="E125" t="str">
            <v>CO0-0E1x1/0</v>
          </cell>
          <cell r="F125" t="str">
            <v>F</v>
          </cell>
          <cell r="G125" t="str">
            <v>CP</v>
          </cell>
          <cell r="H125" t="str">
            <v>m</v>
          </cell>
          <cell r="I125">
            <v>1</v>
          </cell>
          <cell r="J125">
            <v>7.21</v>
          </cell>
          <cell r="K125">
            <v>7.21</v>
          </cell>
          <cell r="L125">
            <v>7.21</v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CO0-0E1x1/0</v>
          </cell>
          <cell r="C126">
            <v>11782613</v>
          </cell>
          <cell r="D126" t="str">
            <v xml:space="preserve">CINTA PARA PUESTA A TIERRA DE 13 MM DE ANCHO Y 4.6 M, LONGITUD. REF. NO. 25 DE 3M. </v>
          </cell>
          <cell r="E126" t="str">
            <v>CO0-0E1x1/0</v>
          </cell>
          <cell r="F126" t="str">
            <v>G</v>
          </cell>
          <cell r="H126" t="str">
            <v>c/u</v>
          </cell>
          <cell r="I126" t="str">
            <v>0</v>
          </cell>
          <cell r="J126">
            <v>109.49</v>
          </cell>
          <cell r="K126">
            <v>0</v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CO0-0E1x1/0</v>
          </cell>
          <cell r="C127">
            <v>11751218</v>
          </cell>
          <cell r="D127" t="str">
            <v>CINTA ELÉCTRICA VINILO PVC 19 MM ANCHO, 20.1 M. REF. NO. 33 DE 3M</v>
          </cell>
          <cell r="E127" t="str">
            <v>CO0-0E1x1/0</v>
          </cell>
          <cell r="F127" t="str">
            <v>G</v>
          </cell>
          <cell r="H127" t="str">
            <v>c/u</v>
          </cell>
          <cell r="I127">
            <v>0</v>
          </cell>
          <cell r="J127">
            <v>3.38</v>
          </cell>
          <cell r="K127">
            <v>0</v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CO0-0E1x1/0</v>
          </cell>
          <cell r="C128">
            <v>11752019</v>
          </cell>
          <cell r="D128" t="str">
            <v xml:space="preserve">CINTA ELÉCTRICA SEMICONDUCTIVA DE MEDIA TENSIÓN, 19 MM ANCHO, 4.6 METROS DE LONGITUD. REF. No. 13 DE 3M </v>
          </cell>
          <cell r="E128" t="str">
            <v>CO0-0E1x1/0</v>
          </cell>
          <cell r="F128" t="str">
            <v>G</v>
          </cell>
          <cell r="H128" t="str">
            <v>c/u</v>
          </cell>
          <cell r="I128">
            <v>0</v>
          </cell>
          <cell r="J128">
            <v>22.7</v>
          </cell>
          <cell r="K128">
            <v>0</v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CO0-0E1x1/0</v>
          </cell>
          <cell r="C129">
            <v>11752319</v>
          </cell>
          <cell r="D129" t="str">
            <v xml:space="preserve">CINTA ELÉCTRICA AUTOFUNDENTE DE 19 MM X 9 M, NO. 23 DE 3M </v>
          </cell>
          <cell r="E129" t="str">
            <v>CO0-0E1x1/0</v>
          </cell>
          <cell r="F129" t="str">
            <v>G</v>
          </cell>
          <cell r="H129" t="str">
            <v>c/u</v>
          </cell>
          <cell r="I129">
            <v>0</v>
          </cell>
          <cell r="J129">
            <v>18.14</v>
          </cell>
          <cell r="K129">
            <v>0</v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CO0-0E1x1/0</v>
          </cell>
          <cell r="C130">
            <v>2194841</v>
          </cell>
          <cell r="D130" t="str">
            <v>TERMINAL DE COMPRESIÓN RECTO DE CU-SN ESTÁNDAR, 1 PERFORACIÓN (TIPO OJO DE 1/2"), BARRIL LARGO, CALIBRE 1/0 AWG, PERNO, TUERCA Y ARANDELAS PLANA Y PRESION</v>
          </cell>
          <cell r="E130" t="str">
            <v>CO0-0E1x1/0</v>
          </cell>
          <cell r="F130" t="str">
            <v>G</v>
          </cell>
          <cell r="H130" t="str">
            <v>c/u</v>
          </cell>
          <cell r="I130">
            <v>0</v>
          </cell>
          <cell r="J130">
            <v>1.51</v>
          </cell>
          <cell r="K130">
            <v>0</v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CO0-0E1x2</v>
          </cell>
          <cell r="B131" t="str">
            <v>CO0-0E2</v>
          </cell>
          <cell r="C131">
            <v>1402539</v>
          </cell>
          <cell r="D131" t="str">
            <v>CABLE DE AL, CABLEADO, 25 KV, XLPE, 2 AWG, 7 HILOS, 1/3 NEUTRAL</v>
          </cell>
          <cell r="E131" t="str">
            <v>CO0-0E1x2</v>
          </cell>
          <cell r="F131" t="str">
            <v>F</v>
          </cell>
          <cell r="G131" t="str">
            <v>CP</v>
          </cell>
          <cell r="H131" t="str">
            <v>m</v>
          </cell>
          <cell r="I131">
            <v>1</v>
          </cell>
          <cell r="J131">
            <v>6.13</v>
          </cell>
          <cell r="K131">
            <v>6.13</v>
          </cell>
          <cell r="L131">
            <v>6.13</v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CO0-0E1x2</v>
          </cell>
          <cell r="C132">
            <v>11782613</v>
          </cell>
          <cell r="D132" t="str">
            <v xml:space="preserve">CINTA PARA PUESTA A TIERRA DE 13 MM DE ANCHO Y 4.6 M, LONGITUD. REF. NO. 25 DE 3M. </v>
          </cell>
          <cell r="E132" t="str">
            <v>CO0-0E1x2</v>
          </cell>
          <cell r="F132" t="str">
            <v>G</v>
          </cell>
          <cell r="H132" t="str">
            <v>c/u</v>
          </cell>
          <cell r="I132" t="str">
            <v>0</v>
          </cell>
          <cell r="J132">
            <v>109.49</v>
          </cell>
          <cell r="K132">
            <v>0</v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CO0-0E1x2</v>
          </cell>
          <cell r="C133">
            <v>11751218</v>
          </cell>
          <cell r="D133" t="str">
            <v>CINTA ELÉCTRICA VINILO PVC 19 MM ANCHO, 20.1 M. REF. NO. 33 DE 3M</v>
          </cell>
          <cell r="E133" t="str">
            <v>CO0-0E1x2</v>
          </cell>
          <cell r="F133" t="str">
            <v>G</v>
          </cell>
          <cell r="H133" t="str">
            <v>c/u</v>
          </cell>
          <cell r="I133">
            <v>0</v>
          </cell>
          <cell r="J133">
            <v>3.38</v>
          </cell>
          <cell r="K133">
            <v>0</v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CO0-0E1x2</v>
          </cell>
          <cell r="C134">
            <v>11752019</v>
          </cell>
          <cell r="D134" t="str">
            <v xml:space="preserve">CINTA ELÉCTRICA SEMICONDUCTIVA DE MEDIA TENSIÓN, 19 MM ANCHO, 4.6 METROS DE LONGITUD. REF. No. 13 DE 3M </v>
          </cell>
          <cell r="E134" t="str">
            <v>CO0-0E1x2</v>
          </cell>
          <cell r="F134" t="str">
            <v>G</v>
          </cell>
          <cell r="H134" t="str">
            <v>c/u</v>
          </cell>
          <cell r="I134">
            <v>0</v>
          </cell>
          <cell r="J134">
            <v>22.7</v>
          </cell>
          <cell r="K134">
            <v>0</v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CO0-0E1x2</v>
          </cell>
          <cell r="C135">
            <v>11752319</v>
          </cell>
          <cell r="D135" t="str">
            <v xml:space="preserve">CINTA ELÉCTRICA AUTOFUNDENTE DE 19 MM X 9 M, NO. 23 DE 3M </v>
          </cell>
          <cell r="E135" t="str">
            <v>CO0-0E1x2</v>
          </cell>
          <cell r="F135" t="str">
            <v>G</v>
          </cell>
          <cell r="H135" t="str">
            <v>c/u</v>
          </cell>
          <cell r="I135">
            <v>0</v>
          </cell>
          <cell r="J135">
            <v>18.14</v>
          </cell>
          <cell r="K135">
            <v>0</v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CO0-0E1x2</v>
          </cell>
          <cell r="C136">
            <v>2194839</v>
          </cell>
          <cell r="D136" t="str">
            <v xml:space="preserve">TERMINAL DE COMPRESIÓN RECTO DE CU-SN ESTÁNDAR, 1 PERFORACIÓN (TIPO OJO DE 1/2" ), BARRIL LARGO, CALIBRE 2 AWG, PERNO, TUERCA Y ARANDELAS PLANA Y PRESIÓN </v>
          </cell>
          <cell r="E136" t="str">
            <v>CO0-0E1x2</v>
          </cell>
          <cell r="F136" t="str">
            <v>G</v>
          </cell>
          <cell r="H136" t="str">
            <v>c/u</v>
          </cell>
          <cell r="I136">
            <v>0</v>
          </cell>
          <cell r="J136">
            <v>1.1599999999999999</v>
          </cell>
          <cell r="K136">
            <v>0</v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CO0-0E1x2/0</v>
          </cell>
          <cell r="B137" t="str">
            <v>CO0-0E2/0</v>
          </cell>
          <cell r="C137">
            <v>1402552</v>
          </cell>
          <cell r="D137" t="str">
            <v>CABLE DE AL, CABLEADO, 25 KV, XLPE, 2/0 AWG, 19 HILOS, 1/3 NEUTRAL</v>
          </cell>
          <cell r="E137" t="str">
            <v>CO0-0E1x2/0</v>
          </cell>
          <cell r="F137" t="str">
            <v>F</v>
          </cell>
          <cell r="G137" t="str">
            <v>CP</v>
          </cell>
          <cell r="H137" t="str">
            <v>m</v>
          </cell>
          <cell r="I137">
            <v>1</v>
          </cell>
          <cell r="J137">
            <v>7.11</v>
          </cell>
          <cell r="K137">
            <v>7.11</v>
          </cell>
          <cell r="L137">
            <v>7.11</v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CO0-0E1x2/0</v>
          </cell>
          <cell r="C138">
            <v>11782613</v>
          </cell>
          <cell r="D138" t="str">
            <v xml:space="preserve">CINTA PARA PUESTA A TIERRA DE 13 MM DE ANCHO Y 4.6 M, LONGITUD. REF. NO. 25 DE 3M. </v>
          </cell>
          <cell r="E138" t="str">
            <v>CO0-0E1x2/0</v>
          </cell>
          <cell r="F138" t="str">
            <v>G</v>
          </cell>
          <cell r="H138" t="str">
            <v>c/u</v>
          </cell>
          <cell r="I138" t="str">
            <v>0</v>
          </cell>
          <cell r="J138">
            <v>109.49</v>
          </cell>
          <cell r="K138">
            <v>0</v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CO0-0E1x2/0</v>
          </cell>
          <cell r="C139">
            <v>11751218</v>
          </cell>
          <cell r="D139" t="str">
            <v>CINTA ELÉCTRICA VINILO PVC 19 MM ANCHO, 20.1 M. REF. NO. 33 DE 3M</v>
          </cell>
          <cell r="E139" t="str">
            <v>CO0-0E1x2/0</v>
          </cell>
          <cell r="F139" t="str">
            <v>G</v>
          </cell>
          <cell r="H139" t="str">
            <v>c/u</v>
          </cell>
          <cell r="I139">
            <v>0</v>
          </cell>
          <cell r="J139">
            <v>3.38</v>
          </cell>
          <cell r="K139">
            <v>0</v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CO0-0E1x2/0</v>
          </cell>
          <cell r="C140">
            <v>11752019</v>
          </cell>
          <cell r="D140" t="str">
            <v xml:space="preserve">CINTA ELÉCTRICA SEMICONDUCTIVA DE MEDIA TENSIÓN, 19 MM ANCHO, 4.6 METROS DE LONGITUD. REF. No. 13 DE 3M </v>
          </cell>
          <cell r="E140" t="str">
            <v>CO0-0E1x2/0</v>
          </cell>
          <cell r="F140" t="str">
            <v>G</v>
          </cell>
          <cell r="H140" t="str">
            <v>c/u</v>
          </cell>
          <cell r="I140">
            <v>0</v>
          </cell>
          <cell r="J140">
            <v>22.7</v>
          </cell>
          <cell r="K140">
            <v>0</v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CO0-0E1x2/0</v>
          </cell>
          <cell r="C141">
            <v>11752319</v>
          </cell>
          <cell r="D141" t="str">
            <v xml:space="preserve">CINTA ELÉCTRICA AUTOFUNDENTE DE 19 MM X 9 M, NO. 23 DE 3M </v>
          </cell>
          <cell r="E141" t="str">
            <v>CO0-0E1x2/0</v>
          </cell>
          <cell r="F141" t="str">
            <v>G</v>
          </cell>
          <cell r="H141" t="str">
            <v>c/u</v>
          </cell>
          <cell r="I141">
            <v>0</v>
          </cell>
          <cell r="J141">
            <v>18.14</v>
          </cell>
          <cell r="K141">
            <v>0</v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CO0-0E1x2/0</v>
          </cell>
          <cell r="C142">
            <v>2194842</v>
          </cell>
          <cell r="D142" t="str">
            <v>TERMINAL DE COMPRESIÓN RECTO DE CU-SN ESTÁNDAR, 1 PERFORACIÓN (TIPO OJO DE 1/2"), BARRIL LARGO, CALIBRE 2/0 AWG, PERNO, TUERCA Y ARANDELAS PLANA Y PRESIÓN.</v>
          </cell>
          <cell r="E142" t="str">
            <v>CO0-0E1x2/0</v>
          </cell>
          <cell r="F142" t="str">
            <v>G</v>
          </cell>
          <cell r="H142" t="str">
            <v>c/u</v>
          </cell>
          <cell r="I142">
            <v>0</v>
          </cell>
          <cell r="J142">
            <v>2.4</v>
          </cell>
          <cell r="K142">
            <v>0</v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CO0-0E1x250</v>
          </cell>
          <cell r="B143" t="str">
            <v>CO0-0E250</v>
          </cell>
          <cell r="C143">
            <v>1402565</v>
          </cell>
          <cell r="D143" t="str">
            <v>CABLE DE AL, CABLEADO, 25 KV, XLPE, 250 MCM, 37 HILOS, 1/3 NEUTRAL</v>
          </cell>
          <cell r="E143" t="str">
            <v>CO0-0E1x250</v>
          </cell>
          <cell r="F143" t="str">
            <v>F</v>
          </cell>
          <cell r="G143" t="str">
            <v>CP</v>
          </cell>
          <cell r="H143" t="str">
            <v>m</v>
          </cell>
          <cell r="I143">
            <v>1</v>
          </cell>
          <cell r="J143">
            <v>9.8800000000000008</v>
          </cell>
          <cell r="K143">
            <v>9.8800000000000008</v>
          </cell>
          <cell r="L143">
            <v>9.8800000000000008</v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CO0-0E1x250</v>
          </cell>
          <cell r="C144">
            <v>11782613</v>
          </cell>
          <cell r="D144" t="str">
            <v xml:space="preserve">CINTA PARA PUESTA A TIERRA DE 13 MM DE ANCHO Y 4.6 M, LONGITUD. REF. NO. 25 DE 3M. </v>
          </cell>
          <cell r="E144" t="str">
            <v>CO0-0E1x250</v>
          </cell>
          <cell r="F144" t="str">
            <v>G</v>
          </cell>
          <cell r="H144" t="str">
            <v>c/u</v>
          </cell>
          <cell r="I144" t="str">
            <v>0</v>
          </cell>
          <cell r="J144">
            <v>109.49</v>
          </cell>
          <cell r="K144">
            <v>0</v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CO0-0E1x250</v>
          </cell>
          <cell r="C145">
            <v>11751218</v>
          </cell>
          <cell r="D145" t="str">
            <v>CINTA ELÉCTRICA VINILO PVC 19 MM ANCHO, 20.1 M. REF. NO. 33 DE 3M</v>
          </cell>
          <cell r="E145" t="str">
            <v>CO0-0E1x250</v>
          </cell>
          <cell r="F145" t="str">
            <v>G</v>
          </cell>
          <cell r="H145" t="str">
            <v>c/u</v>
          </cell>
          <cell r="I145">
            <v>0</v>
          </cell>
          <cell r="J145">
            <v>3.38</v>
          </cell>
          <cell r="K145">
            <v>0</v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CO0-0E1x250</v>
          </cell>
          <cell r="C146">
            <v>11752019</v>
          </cell>
          <cell r="D146" t="str">
            <v xml:space="preserve">CINTA ELÉCTRICA SEMICONDUCTIVA DE MEDIA TENSIÓN, 19 MM ANCHO, 4.6 METROS DE LONGITUD. REF. No. 13 DE 3M </v>
          </cell>
          <cell r="E146" t="str">
            <v>CO0-0E1x250</v>
          </cell>
          <cell r="F146" t="str">
            <v>G</v>
          </cell>
          <cell r="H146" t="str">
            <v>c/u</v>
          </cell>
          <cell r="I146">
            <v>0</v>
          </cell>
          <cell r="J146">
            <v>22.7</v>
          </cell>
          <cell r="K146">
            <v>0</v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CO0-0E1x250</v>
          </cell>
          <cell r="C147">
            <v>11752319</v>
          </cell>
          <cell r="D147" t="str">
            <v xml:space="preserve">CINTA ELÉCTRICA AUTOFUNDENTE DE 19 MM X 9 M, NO. 23 DE 3M </v>
          </cell>
          <cell r="E147" t="str">
            <v>CO0-0E1x250</v>
          </cell>
          <cell r="F147" t="str">
            <v>G</v>
          </cell>
          <cell r="H147" t="str">
            <v>c/u</v>
          </cell>
          <cell r="I147">
            <v>0</v>
          </cell>
          <cell r="J147">
            <v>18.14</v>
          </cell>
          <cell r="K147">
            <v>0</v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CO0-0E1x250</v>
          </cell>
          <cell r="C148">
            <v>2194845</v>
          </cell>
          <cell r="D148" t="str">
            <v xml:space="preserve">TERMINAL DE COMPRESIÓN RECTO DE CU-SN ESTÁNDAR, 1 PERFORACIÓN (TIPO OJO DE 1/2"), BARRIL LARGO, CALIBRE 250 MCM, PERNO, TUERCA Y ARANDELAS PLANA Y PRESIÓN </v>
          </cell>
          <cell r="E148" t="str">
            <v>CO0-0E1x250</v>
          </cell>
          <cell r="F148" t="str">
            <v>G</v>
          </cell>
          <cell r="H148" t="str">
            <v>c/u</v>
          </cell>
          <cell r="I148">
            <v>0</v>
          </cell>
          <cell r="J148">
            <v>5.31</v>
          </cell>
          <cell r="K148">
            <v>0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CO0-0E1x3/0</v>
          </cell>
          <cell r="B149" t="str">
            <v>CO0-0E3/0</v>
          </cell>
          <cell r="C149">
            <v>1402553</v>
          </cell>
          <cell r="D149" t="str">
            <v>CABLE DE AL, CABLEADO, 25 KV, XLPE, 3/0 AWG, 19 HILOS, 1/3 NEUTRAL</v>
          </cell>
          <cell r="E149" t="str">
            <v>CO0-0E1x3/0</v>
          </cell>
          <cell r="F149" t="str">
            <v>F</v>
          </cell>
          <cell r="G149" t="str">
            <v>CP</v>
          </cell>
          <cell r="H149" t="str">
            <v>m</v>
          </cell>
          <cell r="I149">
            <v>1</v>
          </cell>
          <cell r="J149">
            <v>7.31</v>
          </cell>
          <cell r="K149">
            <v>7.31</v>
          </cell>
          <cell r="L149">
            <v>7.31</v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CO0-0E1x3/0</v>
          </cell>
          <cell r="C150">
            <v>11782613</v>
          </cell>
          <cell r="D150" t="str">
            <v xml:space="preserve">CINTA PARA PUESTA A TIERRA DE 13 MM DE ANCHO Y 4.6 M, LONGITUD. REF. NO. 25 DE 3M. </v>
          </cell>
          <cell r="E150" t="str">
            <v>CO0-0E1x3/0</v>
          </cell>
          <cell r="F150" t="str">
            <v>G</v>
          </cell>
          <cell r="H150" t="str">
            <v>c/u</v>
          </cell>
          <cell r="I150" t="str">
            <v>0</v>
          </cell>
          <cell r="J150">
            <v>109.49</v>
          </cell>
          <cell r="K150">
            <v>0</v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CO0-0E1x3/0</v>
          </cell>
          <cell r="C151">
            <v>11751218</v>
          </cell>
          <cell r="D151" t="str">
            <v>CINTA ELÉCTRICA VINILO PVC 19 MM ANCHO, 20.1 M. REF. NO. 33 DE 3M</v>
          </cell>
          <cell r="E151" t="str">
            <v>CO0-0E1x3/0</v>
          </cell>
          <cell r="F151" t="str">
            <v>G</v>
          </cell>
          <cell r="H151" t="str">
            <v>c/u</v>
          </cell>
          <cell r="I151">
            <v>0</v>
          </cell>
          <cell r="J151">
            <v>3.38</v>
          </cell>
          <cell r="K151">
            <v>0</v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CO0-0E1x3/0</v>
          </cell>
          <cell r="C152">
            <v>11752019</v>
          </cell>
          <cell r="D152" t="str">
            <v xml:space="preserve">CINTA ELÉCTRICA SEMICONDUCTIVA DE MEDIA TENSIÓN, 19 MM ANCHO, 4.6 METROS DE LONGITUD. REF. No. 13 DE 3M </v>
          </cell>
          <cell r="E152" t="str">
            <v>CO0-0E1x3/0</v>
          </cell>
          <cell r="F152" t="str">
            <v>G</v>
          </cell>
          <cell r="H152" t="str">
            <v>c/u</v>
          </cell>
          <cell r="I152">
            <v>0</v>
          </cell>
          <cell r="J152">
            <v>22.7</v>
          </cell>
          <cell r="K152">
            <v>0</v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CO0-0E1x3/0</v>
          </cell>
          <cell r="C153">
            <v>11752319</v>
          </cell>
          <cell r="D153" t="str">
            <v xml:space="preserve">CINTA ELÉCTRICA AUTOFUNDENTE DE 19 MM X 9 M, NO. 23 DE 3M </v>
          </cell>
          <cell r="E153" t="str">
            <v>CO0-0E1x3/0</v>
          </cell>
          <cell r="F153" t="str">
            <v>G</v>
          </cell>
          <cell r="H153" t="str">
            <v>c/u</v>
          </cell>
          <cell r="I153">
            <v>0</v>
          </cell>
          <cell r="J153">
            <v>18.14</v>
          </cell>
          <cell r="K153">
            <v>0</v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CO0-0E1x3/0</v>
          </cell>
          <cell r="C154">
            <v>2194843</v>
          </cell>
          <cell r="D154" t="str">
            <v xml:space="preserve">TERMINAL DE COMPRESIÓN RECTO DE CU-SN ESTÁNDAR, 1 PERFORACIÓN (TIPO OJO DE 1/2"), BARRIL LARGO, CALIBRE 3/0 AWG, PERNO, TUERCA Y ARANDELAS PLANA Y PRESIÓN </v>
          </cell>
          <cell r="E154" t="str">
            <v>CO0-0E1x3/0</v>
          </cell>
          <cell r="F154" t="str">
            <v>G</v>
          </cell>
          <cell r="H154" t="str">
            <v>c/u</v>
          </cell>
          <cell r="I154">
            <v>0</v>
          </cell>
          <cell r="J154">
            <v>3.28</v>
          </cell>
          <cell r="K154">
            <v>0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CO0-0E1x300</v>
          </cell>
          <cell r="B155" t="str">
            <v>CO0-0E300</v>
          </cell>
          <cell r="C155">
            <v>1402573</v>
          </cell>
          <cell r="D155" t="str">
            <v>CABLE DE AL, CABLEADO, 25 KV, XLPE, 300 MCM, 37 HILOS, 1/3 NEUTRAL</v>
          </cell>
          <cell r="E155" t="str">
            <v>CO0-0E1x300</v>
          </cell>
          <cell r="F155" t="str">
            <v>F</v>
          </cell>
          <cell r="G155" t="str">
            <v>CP</v>
          </cell>
          <cell r="H155" t="str">
            <v>m</v>
          </cell>
          <cell r="I155">
            <v>1</v>
          </cell>
          <cell r="J155">
            <v>11.36</v>
          </cell>
          <cell r="K155">
            <v>11.36</v>
          </cell>
          <cell r="L155">
            <v>11.36</v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CO0-0E1x300</v>
          </cell>
          <cell r="C156">
            <v>11782613</v>
          </cell>
          <cell r="D156" t="str">
            <v xml:space="preserve">CINTA PARA PUESTA A TIERRA DE 13 MM DE ANCHO Y 4.6 M, LONGITUD. REF. NO. 25 DE 3M. </v>
          </cell>
          <cell r="E156" t="str">
            <v>CO0-0E1x300</v>
          </cell>
          <cell r="F156" t="str">
            <v>G</v>
          </cell>
          <cell r="H156" t="str">
            <v>c/u</v>
          </cell>
          <cell r="I156" t="str">
            <v>0</v>
          </cell>
          <cell r="J156">
            <v>109.49</v>
          </cell>
          <cell r="K156">
            <v>0</v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CO0-0E1x300</v>
          </cell>
          <cell r="C157">
            <v>11751218</v>
          </cell>
          <cell r="D157" t="str">
            <v>CINTA ELÉCTRICA VINILO PVC 19 MM ANCHO, 20.1 M. REF. NO. 33 DE 3M</v>
          </cell>
          <cell r="E157" t="str">
            <v>CO0-0E1x300</v>
          </cell>
          <cell r="F157" t="str">
            <v>G</v>
          </cell>
          <cell r="H157" t="str">
            <v>c/u</v>
          </cell>
          <cell r="I157">
            <v>0</v>
          </cell>
          <cell r="J157">
            <v>3.38</v>
          </cell>
          <cell r="K157">
            <v>0</v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CO0-0E1x300</v>
          </cell>
          <cell r="C158">
            <v>11752019</v>
          </cell>
          <cell r="D158" t="str">
            <v xml:space="preserve">CINTA ELÉCTRICA SEMICONDUCTIVA DE MEDIA TENSIÓN, 19 MM ANCHO, 4.6 METROS DE LONGITUD. REF. No. 13 DE 3M </v>
          </cell>
          <cell r="E158" t="str">
            <v>CO0-0E1x300</v>
          </cell>
          <cell r="F158" t="str">
            <v>G</v>
          </cell>
          <cell r="H158" t="str">
            <v>c/u</v>
          </cell>
          <cell r="I158">
            <v>0</v>
          </cell>
          <cell r="J158">
            <v>22.7</v>
          </cell>
          <cell r="K158">
            <v>0</v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CO0-0E1x300</v>
          </cell>
          <cell r="C159">
            <v>11752319</v>
          </cell>
          <cell r="D159" t="str">
            <v xml:space="preserve">CINTA ELÉCTRICA AUTOFUNDENTE DE 19 MM X 9 M, NO. 23 DE 3M </v>
          </cell>
          <cell r="E159" t="str">
            <v>CO0-0E1x300</v>
          </cell>
          <cell r="F159" t="str">
            <v>G</v>
          </cell>
          <cell r="H159" t="str">
            <v>c/u</v>
          </cell>
          <cell r="I159">
            <v>0</v>
          </cell>
          <cell r="J159">
            <v>18.14</v>
          </cell>
          <cell r="K159">
            <v>0</v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CO0-0E1x300</v>
          </cell>
          <cell r="C160">
            <v>2194845</v>
          </cell>
          <cell r="D160" t="str">
            <v xml:space="preserve">TERMINAL DE COMPRESIÓN RECTO DE CU-SN ESTÁNDAR, 1 PERFORACIÓN (TIPO OJO DE 1/2"), BARRIL LARGO, CALIBRE 250 MCM, PERNO, TUERCA Y ARANDELAS PLANA Y PRESIÓN </v>
          </cell>
          <cell r="E160" t="str">
            <v>CO0-0E1x300</v>
          </cell>
          <cell r="F160" t="str">
            <v>G</v>
          </cell>
          <cell r="H160" t="str">
            <v>c/u</v>
          </cell>
          <cell r="I160">
            <v>0</v>
          </cell>
          <cell r="J160">
            <v>5.31</v>
          </cell>
          <cell r="K160">
            <v>0</v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CO0-0E1x350</v>
          </cell>
          <cell r="B161" t="str">
            <v>CO0-0E350</v>
          </cell>
          <cell r="C161">
            <v>1402569</v>
          </cell>
          <cell r="D161" t="str">
            <v>CABLE DE AL, CABLEADO, 25 KV, XLPE, 350 MCM, 37 HILOS, 1/3 NEUTRAL</v>
          </cell>
          <cell r="E161" t="str">
            <v>CO0-0E1x350</v>
          </cell>
          <cell r="F161" t="str">
            <v>F</v>
          </cell>
          <cell r="G161" t="str">
            <v>CP</v>
          </cell>
          <cell r="H161" t="str">
            <v>m</v>
          </cell>
          <cell r="I161">
            <v>1</v>
          </cell>
          <cell r="J161">
            <v>16</v>
          </cell>
          <cell r="K161">
            <v>16</v>
          </cell>
          <cell r="L161">
            <v>16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CO0-0E1x350</v>
          </cell>
          <cell r="C162">
            <v>11782613</v>
          </cell>
          <cell r="D162" t="str">
            <v xml:space="preserve">CINTA PARA PUESTA A TIERRA DE 13 MM DE ANCHO Y 4.6 M, LONGITUD. REF. NO. 25 DE 3M. </v>
          </cell>
          <cell r="E162" t="str">
            <v>CO0-0E1x350</v>
          </cell>
          <cell r="F162" t="str">
            <v>G</v>
          </cell>
          <cell r="H162" t="str">
            <v>c/u</v>
          </cell>
          <cell r="I162" t="str">
            <v>0</v>
          </cell>
          <cell r="J162">
            <v>109.49</v>
          </cell>
          <cell r="K162">
            <v>0</v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CO0-0E1x350</v>
          </cell>
          <cell r="C163">
            <v>11751218</v>
          </cell>
          <cell r="D163" t="str">
            <v>CINTA ELÉCTRICA VINILO PVC 19 MM ANCHO, 20.1 M. REF. NO. 33 DE 3M</v>
          </cell>
          <cell r="E163" t="str">
            <v>CO0-0E1x350</v>
          </cell>
          <cell r="F163" t="str">
            <v>G</v>
          </cell>
          <cell r="H163" t="str">
            <v>c/u</v>
          </cell>
          <cell r="I163">
            <v>0</v>
          </cell>
          <cell r="J163">
            <v>3.38</v>
          </cell>
          <cell r="K163">
            <v>0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CO0-0E1x350</v>
          </cell>
          <cell r="C164">
            <v>11752019</v>
          </cell>
          <cell r="D164" t="str">
            <v xml:space="preserve">CINTA ELÉCTRICA SEMICONDUCTIVA DE MEDIA TENSIÓN, 19 MM ANCHO, 4.6 METROS DE LONGITUD. REF. No. 13 DE 3M </v>
          </cell>
          <cell r="E164" t="str">
            <v>CO0-0E1x350</v>
          </cell>
          <cell r="F164" t="str">
            <v>G</v>
          </cell>
          <cell r="H164" t="str">
            <v>c/u</v>
          </cell>
          <cell r="I164">
            <v>0</v>
          </cell>
          <cell r="J164">
            <v>22.7</v>
          </cell>
          <cell r="K164">
            <v>0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CO0-0E1x350</v>
          </cell>
          <cell r="C165">
            <v>11752319</v>
          </cell>
          <cell r="D165" t="str">
            <v xml:space="preserve">CINTA ELÉCTRICA AUTOFUNDENTE DE 19 MM X 9 M, NO. 23 DE 3M </v>
          </cell>
          <cell r="E165" t="str">
            <v>CO0-0E1x350</v>
          </cell>
          <cell r="F165" t="str">
            <v>G</v>
          </cell>
          <cell r="H165" t="str">
            <v>c/u</v>
          </cell>
          <cell r="I165">
            <v>0</v>
          </cell>
          <cell r="J165">
            <v>18.14</v>
          </cell>
          <cell r="K165">
            <v>0</v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CO0-0E1x350</v>
          </cell>
          <cell r="C166">
            <v>2194845</v>
          </cell>
          <cell r="D166" t="str">
            <v xml:space="preserve">TERMINAL DE COMPRESIÓN RECTO DE CU-SN ESTÁNDAR, 1 PERFORACIÓN (TIPO OJO DE 1/2"), BARRIL LARGO, CALIBRE 250 MCM, PERNO, TUERCA Y ARANDELAS PLANA Y PRESIÓN </v>
          </cell>
          <cell r="E166" t="str">
            <v>CO0-0E1x350</v>
          </cell>
          <cell r="F166" t="str">
            <v>G</v>
          </cell>
          <cell r="H166" t="str">
            <v>c/u</v>
          </cell>
          <cell r="I166">
            <v>0</v>
          </cell>
          <cell r="J166">
            <v>5.31</v>
          </cell>
          <cell r="K166">
            <v>0</v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CO0-0E1x4/0</v>
          </cell>
          <cell r="B167" t="str">
            <v>CO0-0E4/0</v>
          </cell>
          <cell r="C167">
            <v>1402554</v>
          </cell>
          <cell r="D167" t="str">
            <v>CABLE DE AL, CABLEADO, 25 KV, XLPE, 4/0 AWG, 19 HILOS, 1/3 NEUTRAL</v>
          </cell>
          <cell r="E167" t="str">
            <v>CO0-0E1x4/0</v>
          </cell>
          <cell r="F167" t="str">
            <v>F</v>
          </cell>
          <cell r="G167" t="str">
            <v>CP</v>
          </cell>
          <cell r="H167" t="str">
            <v>m</v>
          </cell>
          <cell r="I167">
            <v>1</v>
          </cell>
          <cell r="J167">
            <v>11.06</v>
          </cell>
          <cell r="K167">
            <v>11.06</v>
          </cell>
          <cell r="L167">
            <v>11.06</v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CO0-0E1x4/0</v>
          </cell>
          <cell r="C168">
            <v>11782613</v>
          </cell>
          <cell r="D168" t="str">
            <v xml:space="preserve">CINTA PARA PUESTA A TIERRA DE 13 MM DE ANCHO Y 4.6 M, LONGITUD. REF. NO. 25 DE 3M. </v>
          </cell>
          <cell r="E168" t="str">
            <v>CO0-0E1x4/0</v>
          </cell>
          <cell r="F168" t="str">
            <v>G</v>
          </cell>
          <cell r="H168" t="str">
            <v>c/u</v>
          </cell>
          <cell r="I168" t="str">
            <v>0</v>
          </cell>
          <cell r="J168">
            <v>109.49</v>
          </cell>
          <cell r="K168">
            <v>0</v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CO0-0E1x4/0</v>
          </cell>
          <cell r="C169">
            <v>11751218</v>
          </cell>
          <cell r="D169" t="str">
            <v>CINTA ELÉCTRICA VINILO PVC 19 MM ANCHO, 20.1 M. REF. NO. 33 DE 3M</v>
          </cell>
          <cell r="E169" t="str">
            <v>CO0-0E1x4/0</v>
          </cell>
          <cell r="F169" t="str">
            <v>G</v>
          </cell>
          <cell r="H169" t="str">
            <v>c/u</v>
          </cell>
          <cell r="I169">
            <v>0</v>
          </cell>
          <cell r="J169">
            <v>3.38</v>
          </cell>
          <cell r="K169">
            <v>0</v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CO0-0E1x4/0</v>
          </cell>
          <cell r="C170">
            <v>11752019</v>
          </cell>
          <cell r="D170" t="str">
            <v xml:space="preserve">CINTA ELÉCTRICA SEMICONDUCTIVA DE MEDIA TENSIÓN, 19 MM ANCHO, 4.6 METROS DE LONGITUD. REF. No. 13 DE 3M </v>
          </cell>
          <cell r="E170" t="str">
            <v>CO0-0E1x4/0</v>
          </cell>
          <cell r="F170" t="str">
            <v>G</v>
          </cell>
          <cell r="H170" t="str">
            <v>c/u</v>
          </cell>
          <cell r="I170">
            <v>0</v>
          </cell>
          <cell r="J170">
            <v>22.7</v>
          </cell>
          <cell r="K170">
            <v>0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CO0-0E1x4/0</v>
          </cell>
          <cell r="C171">
            <v>11752319</v>
          </cell>
          <cell r="D171" t="str">
            <v xml:space="preserve">CINTA ELÉCTRICA AUTOFUNDENTE DE 19 MM X 9 M, NO. 23 DE 3M </v>
          </cell>
          <cell r="E171" t="str">
            <v>CO0-0E1x4/0</v>
          </cell>
          <cell r="F171" t="str">
            <v>G</v>
          </cell>
          <cell r="H171" t="str">
            <v>c/u</v>
          </cell>
          <cell r="I171">
            <v>0</v>
          </cell>
          <cell r="J171">
            <v>18.14</v>
          </cell>
          <cell r="K171">
            <v>0</v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CO0-0E1x4/0</v>
          </cell>
          <cell r="C172">
            <v>2194844</v>
          </cell>
          <cell r="D172" t="str">
            <v xml:space="preserve">TERMINAL DE COMPRESIÓN RECTO DE CU-SN ESTÁNDAR, 1 PERFORACIÓN (TIPO OJO DE 1/2"), BARRIL LARGO, CALIBRE 4/0 AWG, PERNO, TUERCA Y ARANDELAS PLANA Y PRESIÓN </v>
          </cell>
          <cell r="E172" t="str">
            <v>CO0-0E1x4/0</v>
          </cell>
          <cell r="F172" t="str">
            <v>G</v>
          </cell>
          <cell r="H172" t="str">
            <v>c/u</v>
          </cell>
          <cell r="I172">
            <v>0</v>
          </cell>
          <cell r="J172">
            <v>4.72</v>
          </cell>
          <cell r="K172">
            <v>0</v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CO0-0E1x400</v>
          </cell>
          <cell r="B173" t="str">
            <v>CO0-0E400</v>
          </cell>
          <cell r="C173">
            <v>1402574</v>
          </cell>
          <cell r="D173" t="str">
            <v>CABLE DE AL, CABLEADO, 25 KV, XLPE, 400 MCM, 37 HILOS, 1/3 NEUTRAL</v>
          </cell>
          <cell r="E173" t="str">
            <v>CO0-0E1x400</v>
          </cell>
          <cell r="F173" t="str">
            <v>F</v>
          </cell>
          <cell r="G173" t="str">
            <v>CP</v>
          </cell>
          <cell r="H173" t="str">
            <v>m</v>
          </cell>
          <cell r="I173">
            <v>1</v>
          </cell>
          <cell r="J173">
            <v>13.28</v>
          </cell>
          <cell r="K173">
            <v>13.28</v>
          </cell>
          <cell r="L173">
            <v>13.28</v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CO0-0E1x400</v>
          </cell>
          <cell r="C174">
            <v>11782613</v>
          </cell>
          <cell r="D174" t="str">
            <v xml:space="preserve">CINTA PARA PUESTA A TIERRA DE 13 MM DE ANCHO Y 4.6 M, LONGITUD. REF. NO. 25 DE 3M. </v>
          </cell>
          <cell r="E174" t="str">
            <v>CO0-0E1x400</v>
          </cell>
          <cell r="F174" t="str">
            <v>G</v>
          </cell>
          <cell r="H174" t="str">
            <v>c/u</v>
          </cell>
          <cell r="I174" t="str">
            <v>0</v>
          </cell>
          <cell r="J174">
            <v>109.49</v>
          </cell>
          <cell r="K174">
            <v>0</v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CO0-0E1x400</v>
          </cell>
          <cell r="C175">
            <v>11751218</v>
          </cell>
          <cell r="D175" t="str">
            <v>CINTA ELÉCTRICA VINILO PVC 19 MM ANCHO, 20.1 M. REF. NO. 33 DE 3M</v>
          </cell>
          <cell r="E175" t="str">
            <v>CO0-0E1x400</v>
          </cell>
          <cell r="F175" t="str">
            <v>G</v>
          </cell>
          <cell r="H175" t="str">
            <v>c/u</v>
          </cell>
          <cell r="I175">
            <v>0</v>
          </cell>
          <cell r="J175">
            <v>3.38</v>
          </cell>
          <cell r="K175">
            <v>0</v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CO0-0E1x400</v>
          </cell>
          <cell r="C176">
            <v>11752019</v>
          </cell>
          <cell r="D176" t="str">
            <v xml:space="preserve">CINTA ELÉCTRICA SEMICONDUCTIVA DE MEDIA TENSIÓN, 19 MM ANCHO, 4.6 METROS DE LONGITUD. REF. No. 13 DE 3M </v>
          </cell>
          <cell r="E176" t="str">
            <v>CO0-0E1x400</v>
          </cell>
          <cell r="F176" t="str">
            <v>G</v>
          </cell>
          <cell r="H176" t="str">
            <v>c/u</v>
          </cell>
          <cell r="I176">
            <v>0</v>
          </cell>
          <cell r="J176">
            <v>22.7</v>
          </cell>
          <cell r="K176">
            <v>0</v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CO0-0E1x400</v>
          </cell>
          <cell r="C177">
            <v>11752319</v>
          </cell>
          <cell r="D177" t="str">
            <v xml:space="preserve">CINTA ELÉCTRICA AUTOFUNDENTE DE 19 MM X 9 M, NO. 23 DE 3M </v>
          </cell>
          <cell r="E177" t="str">
            <v>CO0-0E1x400</v>
          </cell>
          <cell r="F177" t="str">
            <v>G</v>
          </cell>
          <cell r="H177" t="str">
            <v>c/u</v>
          </cell>
          <cell r="I177">
            <v>0</v>
          </cell>
          <cell r="J177">
            <v>18.14</v>
          </cell>
          <cell r="K177">
            <v>0</v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CO0-0E1x400</v>
          </cell>
          <cell r="C178">
            <v>2194849</v>
          </cell>
          <cell r="D178" t="str">
            <v xml:space="preserve">TERMINAL DE COMPRESIÓN RECTO DE CU-SN ESTÁNDAR, 1 PERFORACIÓN (TIPO OJO DE 1/2"), BARRIL LARGO, CALIBRE 500 MCM, PERNO, TUERCA Y ARANDELAS PLANA Y PRESIÓN </v>
          </cell>
          <cell r="E178" t="str">
            <v>CO0-0E1x400</v>
          </cell>
          <cell r="F178" t="str">
            <v>G</v>
          </cell>
          <cell r="H178" t="str">
            <v>c/u</v>
          </cell>
          <cell r="I178">
            <v>0</v>
          </cell>
          <cell r="J178">
            <v>9.98</v>
          </cell>
          <cell r="K178">
            <v>0</v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CO0-0E1x500</v>
          </cell>
          <cell r="B179" t="str">
            <v>CO0-0E500</v>
          </cell>
          <cell r="C179">
            <v>1402575</v>
          </cell>
          <cell r="D179" t="str">
            <v>CABLE DE AL, CABLEADO, 25 KV, XLPE, 500 MCM, 37 HILOS, 1/3 NEUTRAL</v>
          </cell>
          <cell r="E179" t="str">
            <v>CO0-0E1x500</v>
          </cell>
          <cell r="F179" t="str">
            <v>F</v>
          </cell>
          <cell r="G179" t="str">
            <v>CP</v>
          </cell>
          <cell r="H179" t="str">
            <v>m</v>
          </cell>
          <cell r="I179">
            <v>1</v>
          </cell>
          <cell r="J179">
            <v>17.7</v>
          </cell>
          <cell r="K179">
            <v>17.7</v>
          </cell>
          <cell r="L179">
            <v>17.7</v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CO0-0E1x500</v>
          </cell>
          <cell r="C180">
            <v>11782613</v>
          </cell>
          <cell r="D180" t="str">
            <v xml:space="preserve">CINTA PARA PUESTA A TIERRA DE 13 MM DE ANCHO Y 4.6 M, LONGITUD. REF. NO. 25 DE 3M. </v>
          </cell>
          <cell r="E180" t="str">
            <v>CO0-0E1x500</v>
          </cell>
          <cell r="F180" t="str">
            <v>G</v>
          </cell>
          <cell r="H180" t="str">
            <v>c/u</v>
          </cell>
          <cell r="I180" t="str">
            <v>0</v>
          </cell>
          <cell r="J180">
            <v>109.49</v>
          </cell>
          <cell r="K180">
            <v>0</v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CO0-0E1x500</v>
          </cell>
          <cell r="C181">
            <v>11751218</v>
          </cell>
          <cell r="D181" t="str">
            <v>CINTA ELÉCTRICA VINILO PVC 19 MM ANCHO, 20.1 M. REF. NO. 33 DE 3M</v>
          </cell>
          <cell r="E181" t="str">
            <v>CO0-0E1x500</v>
          </cell>
          <cell r="F181" t="str">
            <v>G</v>
          </cell>
          <cell r="H181" t="str">
            <v>c/u</v>
          </cell>
          <cell r="I181">
            <v>0</v>
          </cell>
          <cell r="J181">
            <v>3.38</v>
          </cell>
          <cell r="K181">
            <v>0</v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CO0-0E1x500</v>
          </cell>
          <cell r="C182">
            <v>11752019</v>
          </cell>
          <cell r="D182" t="str">
            <v xml:space="preserve">CINTA ELÉCTRICA SEMICONDUCTIVA DE MEDIA TENSIÓN, 19 MM ANCHO, 4.6 METROS DE LONGITUD. REF. No. 13 DE 3M </v>
          </cell>
          <cell r="E182" t="str">
            <v>CO0-0E1x500</v>
          </cell>
          <cell r="F182" t="str">
            <v>G</v>
          </cell>
          <cell r="H182" t="str">
            <v>c/u</v>
          </cell>
          <cell r="I182">
            <v>0</v>
          </cell>
          <cell r="J182">
            <v>22.7</v>
          </cell>
          <cell r="K182">
            <v>0</v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CO0-0E1x500</v>
          </cell>
          <cell r="C183">
            <v>11752319</v>
          </cell>
          <cell r="D183" t="str">
            <v xml:space="preserve">CINTA ELÉCTRICA AUTOFUNDENTE DE 19 MM X 9 M, NO. 23 DE 3M </v>
          </cell>
          <cell r="E183" t="str">
            <v>CO0-0E1x500</v>
          </cell>
          <cell r="F183" t="str">
            <v>G</v>
          </cell>
          <cell r="H183" t="str">
            <v>c/u</v>
          </cell>
          <cell r="I183">
            <v>0</v>
          </cell>
          <cell r="J183">
            <v>18.14</v>
          </cell>
          <cell r="K183">
            <v>0</v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CO0-0E1x500</v>
          </cell>
          <cell r="C184">
            <v>2194849</v>
          </cell>
          <cell r="D184" t="str">
            <v xml:space="preserve">TERMINAL DE COMPRESIÓN RECTO DE CU-SN ESTÁNDAR, 1 PERFORACIÓN (TIPO OJO DE 1/2"), BARRIL LARGO, CALIBRE 500 MCM, PERNO, TUERCA Y ARANDELAS PLANA Y PRESIÓN </v>
          </cell>
          <cell r="E184" t="str">
            <v>CO0-0E1x500</v>
          </cell>
          <cell r="F184" t="str">
            <v>G</v>
          </cell>
          <cell r="H184" t="str">
            <v>c/u</v>
          </cell>
          <cell r="I184">
            <v>0</v>
          </cell>
          <cell r="J184">
            <v>9.98</v>
          </cell>
          <cell r="K184">
            <v>0</v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CO0-0E1x600</v>
          </cell>
          <cell r="B185" t="str">
            <v>CO0-0E600</v>
          </cell>
          <cell r="C185">
            <v>1402576</v>
          </cell>
          <cell r="D185" t="str">
            <v>CABLE DE AL, CABLEADO, 25 KV, XLPE, 600 MCM, 37 HILOS, 1/3 NEUTRAL</v>
          </cell>
          <cell r="E185" t="str">
            <v>CO0-0E1x600</v>
          </cell>
          <cell r="F185" t="str">
            <v>F</v>
          </cell>
          <cell r="G185" t="str">
            <v>CP</v>
          </cell>
          <cell r="H185" t="str">
            <v>m</v>
          </cell>
          <cell r="I185">
            <v>1</v>
          </cell>
          <cell r="J185">
            <v>17.7</v>
          </cell>
          <cell r="K185">
            <v>17.7</v>
          </cell>
          <cell r="L185">
            <v>17.7</v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CO0-0E1x600</v>
          </cell>
          <cell r="C186">
            <v>11782613</v>
          </cell>
          <cell r="D186" t="str">
            <v xml:space="preserve">CINTA PARA PUESTA A TIERRA DE 13 MM DE ANCHO Y 4.6 M, LONGITUD. REF. NO. 25 DE 3M. </v>
          </cell>
          <cell r="E186" t="str">
            <v>CO0-0E1x600</v>
          </cell>
          <cell r="F186" t="str">
            <v>G</v>
          </cell>
          <cell r="H186" t="str">
            <v>c/u</v>
          </cell>
          <cell r="I186" t="str">
            <v>0</v>
          </cell>
          <cell r="J186">
            <v>109.49</v>
          </cell>
          <cell r="K186">
            <v>0</v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CO0-0E1x600</v>
          </cell>
          <cell r="C187">
            <v>11751218</v>
          </cell>
          <cell r="D187" t="str">
            <v>CINTA ELÉCTRICA VINILO PVC 19 MM ANCHO, 20.1 M. REF. NO. 33 DE 3M</v>
          </cell>
          <cell r="E187" t="str">
            <v>CO0-0E1x600</v>
          </cell>
          <cell r="F187" t="str">
            <v>G</v>
          </cell>
          <cell r="H187" t="str">
            <v>c/u</v>
          </cell>
          <cell r="I187">
            <v>0</v>
          </cell>
          <cell r="J187">
            <v>3.38</v>
          </cell>
          <cell r="K187">
            <v>0</v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CO0-0E1x600</v>
          </cell>
          <cell r="C188">
            <v>11752019</v>
          </cell>
          <cell r="D188" t="str">
            <v xml:space="preserve">CINTA ELÉCTRICA SEMICONDUCTIVA DE MEDIA TENSIÓN, 19 MM ANCHO, 4.6 METROS DE LONGITUD. REF. No. 13 DE 3M </v>
          </cell>
          <cell r="E188" t="str">
            <v>CO0-0E1x600</v>
          </cell>
          <cell r="F188" t="str">
            <v>G</v>
          </cell>
          <cell r="H188" t="str">
            <v>c/u</v>
          </cell>
          <cell r="I188">
            <v>0</v>
          </cell>
          <cell r="J188">
            <v>22.7</v>
          </cell>
          <cell r="K188">
            <v>0</v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CO0-0E1x600</v>
          </cell>
          <cell r="C189">
            <v>11752319</v>
          </cell>
          <cell r="D189" t="str">
            <v xml:space="preserve">CINTA ELÉCTRICA AUTOFUNDENTE DE 19 MM X 9 M, NO. 23 DE 3M </v>
          </cell>
          <cell r="E189" t="str">
            <v>CO0-0E1x600</v>
          </cell>
          <cell r="F189" t="str">
            <v>G</v>
          </cell>
          <cell r="H189" t="str">
            <v>c/u</v>
          </cell>
          <cell r="I189">
            <v>0</v>
          </cell>
          <cell r="J189">
            <v>18.14</v>
          </cell>
          <cell r="K189">
            <v>0</v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CO0-0E1x600</v>
          </cell>
          <cell r="C190">
            <v>2193180</v>
          </cell>
          <cell r="D190" t="str">
            <v>TERMINAL DE COMPRESIÓN RECTO DE CU-SN ESTÁNDAR, 1 PERFORACIÓN (TIPO OJO DE 1/2"), BARRIL LARGO, CALIBRE 750 MCM, PERNO, TUERCA Y ARANDELAS PLANA Y PRESION</v>
          </cell>
          <cell r="E190" t="str">
            <v>CO0-0E1x600</v>
          </cell>
          <cell r="F190" t="str">
            <v>G</v>
          </cell>
          <cell r="H190" t="str">
            <v>c/u</v>
          </cell>
          <cell r="I190">
            <v>0</v>
          </cell>
          <cell r="J190">
            <v>25.21</v>
          </cell>
          <cell r="K190">
            <v>0</v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CO0-0E1x750</v>
          </cell>
          <cell r="B191" t="str">
            <v>CO0-0E750</v>
          </cell>
          <cell r="C191">
            <v>1402578</v>
          </cell>
          <cell r="D191" t="str">
            <v>CABLE DE AL, CABLEADO, 25 KV, XLPE, 750 MCM, 37 HILOS, 1/3 NEUTRAL</v>
          </cell>
          <cell r="E191" t="str">
            <v>CO0-0E1x750</v>
          </cell>
          <cell r="F191" t="str">
            <v>F</v>
          </cell>
          <cell r="G191" t="str">
            <v>CP</v>
          </cell>
          <cell r="H191" t="str">
            <v>m</v>
          </cell>
          <cell r="I191">
            <v>1</v>
          </cell>
          <cell r="J191">
            <v>26.52</v>
          </cell>
          <cell r="K191">
            <v>26.52</v>
          </cell>
          <cell r="L191">
            <v>26.52</v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CO0-0E1x750</v>
          </cell>
          <cell r="C192">
            <v>11782613</v>
          </cell>
          <cell r="D192" t="str">
            <v xml:space="preserve">CINTA PARA PUESTA A TIERRA DE 13 MM DE ANCHO Y 4.6 M, LONGITUD. REF. NO. 25 DE 3M. </v>
          </cell>
          <cell r="E192" t="str">
            <v>CO0-0E1x750</v>
          </cell>
          <cell r="F192" t="str">
            <v>G</v>
          </cell>
          <cell r="H192" t="str">
            <v>c/u</v>
          </cell>
          <cell r="I192" t="str">
            <v>0</v>
          </cell>
          <cell r="J192">
            <v>109.49</v>
          </cell>
          <cell r="K192">
            <v>0</v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CO0-0E1x750</v>
          </cell>
          <cell r="C193">
            <v>11751218</v>
          </cell>
          <cell r="D193" t="str">
            <v>CINTA ELÉCTRICA VINILO PVC 19 MM ANCHO, 20.1 M. REF. NO. 33 DE 3M</v>
          </cell>
          <cell r="E193" t="str">
            <v>CO0-0E1x750</v>
          </cell>
          <cell r="F193" t="str">
            <v>G</v>
          </cell>
          <cell r="H193" t="str">
            <v>c/u</v>
          </cell>
          <cell r="I193">
            <v>0</v>
          </cell>
          <cell r="J193">
            <v>3.38</v>
          </cell>
          <cell r="K193">
            <v>0</v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CO0-0E1x750</v>
          </cell>
          <cell r="C194">
            <v>11752019</v>
          </cell>
          <cell r="D194" t="str">
            <v xml:space="preserve">CINTA ELÉCTRICA SEMICONDUCTIVA DE MEDIA TENSIÓN, 19 MM ANCHO, 4.6 METROS DE LONGITUD. REF. No. 13 DE 3M </v>
          </cell>
          <cell r="E194" t="str">
            <v>CO0-0E1x750</v>
          </cell>
          <cell r="F194" t="str">
            <v>G</v>
          </cell>
          <cell r="H194" t="str">
            <v>c/u</v>
          </cell>
          <cell r="I194">
            <v>0</v>
          </cell>
          <cell r="J194">
            <v>22.7</v>
          </cell>
          <cell r="K194">
            <v>0</v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CO0-0E1x750</v>
          </cell>
          <cell r="C195">
            <v>11752319</v>
          </cell>
          <cell r="D195" t="str">
            <v xml:space="preserve">CINTA ELÉCTRICA AUTOFUNDENTE DE 19 MM X 9 M, NO. 23 DE 3M </v>
          </cell>
          <cell r="E195" t="str">
            <v>CO0-0E1x750</v>
          </cell>
          <cell r="F195" t="str">
            <v>G</v>
          </cell>
          <cell r="H195" t="str">
            <v>c/u</v>
          </cell>
          <cell r="I195">
            <v>0</v>
          </cell>
          <cell r="J195">
            <v>18.14</v>
          </cell>
          <cell r="K195">
            <v>0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CO0-0E1x750</v>
          </cell>
          <cell r="C196">
            <v>2193180</v>
          </cell>
          <cell r="D196" t="str">
            <v>TERMINAL DE COMPRESIÓN RECTO DE CU-SN ESTÁNDAR, 1 PERFORACIÓN (TIPO OJO DE 1/2"), BARRIL LARGO, CALIBRE 750 MCM, PERNO, TUERCA Y ARANDELAS PLANA Y PRESION</v>
          </cell>
          <cell r="E196" t="str">
            <v>CO0-0E1x750</v>
          </cell>
          <cell r="F196" t="str">
            <v>G</v>
          </cell>
          <cell r="H196" t="str">
            <v>c/u</v>
          </cell>
          <cell r="I196">
            <v>0</v>
          </cell>
          <cell r="J196">
            <v>25.21</v>
          </cell>
          <cell r="K196">
            <v>0</v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CO0-0G1x1/0</v>
          </cell>
          <cell r="B197" t="str">
            <v>CO0-0G1/0</v>
          </cell>
          <cell r="C197">
            <v>1011151</v>
          </cell>
          <cell r="D197" t="str">
            <v>CONDUCTOR DESNUDO CABLEADO COBRE SUAVE NO. 1/0 AWG, 19 HILOS</v>
          </cell>
          <cell r="E197" t="str">
            <v>CO0-0G1x1/0</v>
          </cell>
          <cell r="F197" t="str">
            <v>E</v>
          </cell>
          <cell r="H197" t="str">
            <v>m</v>
          </cell>
          <cell r="I197">
            <v>1</v>
          </cell>
          <cell r="J197">
            <v>7.12</v>
          </cell>
          <cell r="K197">
            <v>7.12</v>
          </cell>
          <cell r="L197">
            <v>7.12</v>
          </cell>
          <cell r="M197" t="str">
            <v/>
          </cell>
          <cell r="N197" t="str">
            <v/>
          </cell>
          <cell r="O197" t="str">
            <v/>
          </cell>
          <cell r="P197" t="str">
            <v>C. DIG</v>
          </cell>
        </row>
        <row r="198">
          <cell r="A198" t="str">
            <v>CO0-0G1x2</v>
          </cell>
          <cell r="B198" t="str">
            <v>CO0-0G2</v>
          </cell>
          <cell r="C198">
            <v>1011139</v>
          </cell>
          <cell r="D198" t="str">
            <v>CONDUCTOR DESNUDO CABLEADO COBRE SUAVE NO. 2 AWG, 7 HILOS</v>
          </cell>
          <cell r="E198" t="str">
            <v>CO0-0G1x2</v>
          </cell>
          <cell r="F198" t="str">
            <v>E</v>
          </cell>
          <cell r="H198" t="str">
            <v>m</v>
          </cell>
          <cell r="I198">
            <v>1</v>
          </cell>
          <cell r="J198">
            <v>5.01</v>
          </cell>
          <cell r="K198">
            <v>5.01</v>
          </cell>
          <cell r="L198">
            <v>5.01</v>
          </cell>
          <cell r="M198" t="str">
            <v/>
          </cell>
          <cell r="N198" t="str">
            <v/>
          </cell>
          <cell r="O198" t="str">
            <v/>
          </cell>
          <cell r="P198" t="str">
            <v>C. DIG</v>
          </cell>
        </row>
        <row r="199">
          <cell r="A199" t="str">
            <v>CO0-0G1x2/0</v>
          </cell>
          <cell r="B199" t="str">
            <v>CO0-0G2/0</v>
          </cell>
          <cell r="C199">
            <v>1011152</v>
          </cell>
          <cell r="D199" t="str">
            <v>CONDUCTOR DESNUDO CABLEADO COBRE SUAVE NO. 2/0 AWG, 19 HILOS</v>
          </cell>
          <cell r="E199" t="str">
            <v>CO0-0G1x2/0</v>
          </cell>
          <cell r="F199" t="str">
            <v>E</v>
          </cell>
          <cell r="H199" t="str">
            <v>m</v>
          </cell>
          <cell r="I199">
            <v>1</v>
          </cell>
          <cell r="J199">
            <v>8.36</v>
          </cell>
          <cell r="K199">
            <v>8.36</v>
          </cell>
          <cell r="L199">
            <v>8.36</v>
          </cell>
          <cell r="M199" t="str">
            <v/>
          </cell>
          <cell r="N199" t="str">
            <v/>
          </cell>
          <cell r="O199" t="str">
            <v/>
          </cell>
          <cell r="P199" t="str">
            <v>C. DIG</v>
          </cell>
        </row>
        <row r="200">
          <cell r="A200" t="str">
            <v>CO0-0G1x4/0</v>
          </cell>
          <cell r="B200" t="str">
            <v>CO0-0G4/0</v>
          </cell>
          <cell r="C200">
            <v>1011154</v>
          </cell>
          <cell r="D200" t="str">
            <v>CONDUCTOR DESNUDO CABLEADO COBRE SUAVE NO. 4/0 AWG, 19 HILOS</v>
          </cell>
          <cell r="E200" t="str">
            <v>CO0-0G1x4/0</v>
          </cell>
          <cell r="F200" t="str">
            <v>E</v>
          </cell>
          <cell r="H200" t="str">
            <v>m</v>
          </cell>
          <cell r="I200">
            <v>1</v>
          </cell>
          <cell r="J200">
            <v>14.11</v>
          </cell>
          <cell r="K200">
            <v>14.11</v>
          </cell>
          <cell r="L200">
            <v>14.11</v>
          </cell>
          <cell r="M200" t="str">
            <v/>
          </cell>
          <cell r="N200" t="str">
            <v/>
          </cell>
          <cell r="O200" t="str">
            <v/>
          </cell>
          <cell r="P200" t="str">
            <v>C. DIG</v>
          </cell>
        </row>
        <row r="201">
          <cell r="A201" t="str">
            <v>CO0-0HAx1/0</v>
          </cell>
          <cell r="B201" t="str">
            <v>CO0-0HA1x1/0</v>
          </cell>
          <cell r="C201">
            <v>1310441</v>
          </cell>
          <cell r="D201" t="str">
            <v xml:space="preserve">CABLE SEMIAISLADO UNIP. AL. AAC AISL. POLIET. RET. XLPE 25 KV, NO. 1/0 AWG, 7 HILOS </v>
          </cell>
          <cell r="E201" t="str">
            <v>CO0-0HAx1/0</v>
          </cell>
          <cell r="F201" t="str">
            <v>F</v>
          </cell>
          <cell r="G201" t="str">
            <v>CP</v>
          </cell>
          <cell r="H201" t="str">
            <v>m</v>
          </cell>
          <cell r="I201">
            <v>1</v>
          </cell>
          <cell r="J201">
            <v>7.52</v>
          </cell>
          <cell r="K201">
            <v>7.52</v>
          </cell>
          <cell r="L201">
            <v>7.52</v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CO0-0HAx2/0</v>
          </cell>
          <cell r="B202" t="str">
            <v>CO0-0HA1x2/0</v>
          </cell>
          <cell r="C202">
            <v>1310442</v>
          </cell>
          <cell r="D202" t="str">
            <v xml:space="preserve">CABLE SEMIAISLADO UNIP. AL. AAC AISL. POLIET. RET. XLPE 25 KV, NO. 2/0 AWG, 7 HILOS </v>
          </cell>
          <cell r="E202" t="str">
            <v>CO0-0HAx2/0</v>
          </cell>
          <cell r="F202" t="str">
            <v>F</v>
          </cell>
          <cell r="G202" t="str">
            <v>CP</v>
          </cell>
          <cell r="H202" t="str">
            <v>m</v>
          </cell>
          <cell r="I202">
            <v>1</v>
          </cell>
          <cell r="J202">
            <v>7.99</v>
          </cell>
          <cell r="K202">
            <v>7.99</v>
          </cell>
          <cell r="L202">
            <v>7.99</v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CO0-0HAx3/0</v>
          </cell>
          <cell r="B203" t="str">
            <v>CO0-0HA1x3/0</v>
          </cell>
          <cell r="C203">
            <v>1310443</v>
          </cell>
          <cell r="D203" t="str">
            <v xml:space="preserve">CABLE SEMIAISLADO UNIP. AL. AAC AISL. POLIET. RET. XLPE 25 KV, NO. 3/0 AWG, 7 HILOS </v>
          </cell>
          <cell r="E203" t="str">
            <v>CO0-0HAx3/0</v>
          </cell>
          <cell r="F203" t="str">
            <v>F</v>
          </cell>
          <cell r="G203" t="str">
            <v>CP</v>
          </cell>
          <cell r="H203" t="str">
            <v>m</v>
          </cell>
          <cell r="I203">
            <v>1</v>
          </cell>
          <cell r="J203">
            <v>8.4499999999999993</v>
          </cell>
          <cell r="K203">
            <v>8.4499999999999993</v>
          </cell>
          <cell r="L203">
            <v>8.4499999999999993</v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CO0-0HAx4/0</v>
          </cell>
          <cell r="B204" t="str">
            <v>CO0-0HA1x4/0</v>
          </cell>
          <cell r="C204">
            <v>1310444</v>
          </cell>
          <cell r="D204" t="str">
            <v xml:space="preserve">CABLE SEMIAISLADO UNIP. AL. AAC AISL. POLIET. RET. XLPE 25 KV, NO. 4/0 AWG, 7 HILOS </v>
          </cell>
          <cell r="E204" t="str">
            <v>CO0-0HAx4/0</v>
          </cell>
          <cell r="F204" t="str">
            <v>F</v>
          </cell>
          <cell r="G204" t="str">
            <v>CP</v>
          </cell>
          <cell r="H204" t="str">
            <v>m</v>
          </cell>
          <cell r="I204">
            <v>1</v>
          </cell>
          <cell r="J204">
            <v>9.8800000000000008</v>
          </cell>
          <cell r="K204">
            <v>9.8800000000000008</v>
          </cell>
          <cell r="L204">
            <v>9.8800000000000008</v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CO0-0HAx266.8</v>
          </cell>
          <cell r="B205" t="str">
            <v>CO0-0HA1x266.8</v>
          </cell>
          <cell r="C205">
            <v>1310446</v>
          </cell>
          <cell r="D205" t="str">
            <v xml:space="preserve">CABLE SEMIAISLADO UNIP. AL. AAC AISL. POLIET. RET. XLPE 25 KV, NO. 266.8 AWG, 19 HILOS </v>
          </cell>
          <cell r="E205" t="str">
            <v>CO0-0HAx266.8</v>
          </cell>
          <cell r="F205" t="str">
            <v>F</v>
          </cell>
          <cell r="G205" t="str">
            <v>CP</v>
          </cell>
          <cell r="H205" t="str">
            <v>m</v>
          </cell>
          <cell r="I205">
            <v>1</v>
          </cell>
          <cell r="J205">
            <v>15.69</v>
          </cell>
          <cell r="K205">
            <v>15.69</v>
          </cell>
          <cell r="L205">
            <v>15.69</v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CO0-0HBx1/0</v>
          </cell>
          <cell r="B206" t="str">
            <v>CO0-0HB1x1/0</v>
          </cell>
          <cell r="C206">
            <v>1320441</v>
          </cell>
          <cell r="D206" t="str">
            <v>CABLE DE AL, ACSR, SEMIAISLADO, 25 KV, XLPE,  1/0 AWG, 7 HILOS, ECOLÓGICO</v>
          </cell>
          <cell r="E206" t="str">
            <v>CO0-0HBx1/0</v>
          </cell>
          <cell r="F206" t="str">
            <v>F</v>
          </cell>
          <cell r="G206" t="str">
            <v>CP</v>
          </cell>
          <cell r="H206" t="str">
            <v>m</v>
          </cell>
          <cell r="I206">
            <v>1</v>
          </cell>
          <cell r="J206">
            <v>7.88</v>
          </cell>
          <cell r="K206">
            <v>7.88</v>
          </cell>
          <cell r="L206">
            <v>7.88</v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CO0-0HBx2/0</v>
          </cell>
          <cell r="B207" t="str">
            <v>CO0-0HB1x2/0</v>
          </cell>
          <cell r="C207">
            <v>1320442</v>
          </cell>
          <cell r="D207" t="str">
            <v>CABLE DE AL, ACSR, SEMIAISLADO, 25 KV, XLPE,  2/0 AWG, 7 HILOS, ECOLÓGICO</v>
          </cell>
          <cell r="E207" t="str">
            <v>CO0-0HBx2/0</v>
          </cell>
          <cell r="F207" t="str">
            <v>F</v>
          </cell>
          <cell r="G207" t="str">
            <v>CP</v>
          </cell>
          <cell r="H207" t="str">
            <v>m</v>
          </cell>
          <cell r="I207">
            <v>1</v>
          </cell>
          <cell r="J207">
            <v>8.3800000000000008</v>
          </cell>
          <cell r="K207">
            <v>8.3800000000000008</v>
          </cell>
          <cell r="L207">
            <v>8.3800000000000008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CO0-0HBx3/0</v>
          </cell>
          <cell r="B208" t="str">
            <v>CO0-0HB1x3/0</v>
          </cell>
          <cell r="C208">
            <v>1320443</v>
          </cell>
          <cell r="D208" t="str">
            <v>CABLE DE AL, ACSR, SEMIAISLADO, 25 KV, XLPE,  3/0 AWG, 7 HILOS, ECOLÓGICO</v>
          </cell>
          <cell r="E208" t="str">
            <v>CO0-0HBx3/0</v>
          </cell>
          <cell r="F208" t="str">
            <v>F</v>
          </cell>
          <cell r="G208" t="str">
            <v>CP</v>
          </cell>
          <cell r="H208" t="str">
            <v>m</v>
          </cell>
          <cell r="I208">
            <v>1</v>
          </cell>
          <cell r="J208">
            <v>8.74</v>
          </cell>
          <cell r="K208">
            <v>8.74</v>
          </cell>
          <cell r="L208">
            <v>8.74</v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CO0-0HBx4/0</v>
          </cell>
          <cell r="B209" t="str">
            <v>CO0-0HB1x4/0</v>
          </cell>
          <cell r="C209">
            <v>1320444</v>
          </cell>
          <cell r="D209" t="str">
            <v>CABLE DE AL, ACSR, SEMIAISLADO, 25 KV, XLPE,  4/0 AWG, 7 HILOS, ECOLÓGICO</v>
          </cell>
          <cell r="E209" t="str">
            <v>CO0-0HBx4/0</v>
          </cell>
          <cell r="F209" t="str">
            <v>F</v>
          </cell>
          <cell r="G209" t="str">
            <v>CP</v>
          </cell>
          <cell r="H209" t="str">
            <v>m</v>
          </cell>
          <cell r="I209">
            <v>1</v>
          </cell>
          <cell r="J209">
            <v>10.210000000000001</v>
          </cell>
          <cell r="K209">
            <v>10.210000000000001</v>
          </cell>
          <cell r="L209">
            <v>10.210000000000001</v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CO0-0HBx266.8</v>
          </cell>
          <cell r="B210" t="str">
            <v>CO0-0HB1x266.8</v>
          </cell>
          <cell r="C210">
            <v>1320446</v>
          </cell>
          <cell r="D210" t="str">
            <v>CABLE DE AL, ACSR, SEMIAISLADO, 25 KV, XLPE,  266.8 MCM, 19 HILOS, ECOLÓGICO</v>
          </cell>
          <cell r="E210" t="str">
            <v>CO0-0HBx266.8</v>
          </cell>
          <cell r="F210" t="str">
            <v>F</v>
          </cell>
          <cell r="G210" t="str">
            <v>CP</v>
          </cell>
          <cell r="H210" t="str">
            <v>m</v>
          </cell>
          <cell r="I210">
            <v>1</v>
          </cell>
          <cell r="J210">
            <v>15.79</v>
          </cell>
          <cell r="K210">
            <v>15.79</v>
          </cell>
          <cell r="L210">
            <v>15.79</v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CO0-0HMx58.58</v>
          </cell>
          <cell r="B211" t="str">
            <v>CO0-0HM1x58.58</v>
          </cell>
          <cell r="C211">
            <v>1014141</v>
          </cell>
          <cell r="D211" t="str">
            <v>CONDUCTOR  ALUMOWELD - AL, DESNUDO, CABLEADO, AWA, 58.58 mm2, 7(5/2) HILOS, MENSAJERO</v>
          </cell>
          <cell r="E211" t="str">
            <v>CO0-0HMx58.58</v>
          </cell>
          <cell r="F211" t="str">
            <v>F</v>
          </cell>
          <cell r="G211" t="str">
            <v>CP</v>
          </cell>
          <cell r="H211" t="str">
            <v>m</v>
          </cell>
          <cell r="I211">
            <v>1</v>
          </cell>
          <cell r="J211">
            <v>9.41</v>
          </cell>
          <cell r="K211">
            <v>9.41</v>
          </cell>
          <cell r="L211">
            <v>9.41</v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CO0-0HMx93.13</v>
          </cell>
          <cell r="B212" t="str">
            <v>CO0-0HM1x93.13</v>
          </cell>
          <cell r="C212">
            <v>1014143</v>
          </cell>
          <cell r="D212" t="str">
            <v>CONDUCTOR  ALUMOWELD - AL, DESNUDO, CABLEADO, AWA, 93.13 mm2, 7(5/2) HILOS, MENSAJERO</v>
          </cell>
          <cell r="E212" t="str">
            <v>CO0-0HMx93.13</v>
          </cell>
          <cell r="F212" t="str">
            <v>F</v>
          </cell>
          <cell r="G212" t="str">
            <v>CP</v>
          </cell>
          <cell r="H212" t="str">
            <v>m</v>
          </cell>
          <cell r="I212">
            <v>1</v>
          </cell>
          <cell r="J212">
            <v>12.92</v>
          </cell>
          <cell r="K212">
            <v>12.92</v>
          </cell>
          <cell r="L212">
            <v>12.92</v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CO0-0HMx117.4</v>
          </cell>
          <cell r="B213" t="str">
            <v>CO0-0HM1x117.4</v>
          </cell>
          <cell r="C213">
            <v>1014144</v>
          </cell>
          <cell r="D213" t="str">
            <v>CONDUCTOR  ALUMOWELD - AL, DESNUDO, CABLEADO, AWA, 117.4 mm2, 7(5/2) HILOS, MENSAJERO</v>
          </cell>
          <cell r="E213" t="str">
            <v>CO0-0HMx117.4</v>
          </cell>
          <cell r="F213" t="str">
            <v>F</v>
          </cell>
          <cell r="G213" t="str">
            <v>CP</v>
          </cell>
          <cell r="H213" t="str">
            <v>m</v>
          </cell>
          <cell r="I213">
            <v>1</v>
          </cell>
          <cell r="J213">
            <v>12.92</v>
          </cell>
          <cell r="K213">
            <v>12.92</v>
          </cell>
          <cell r="L213">
            <v>12.92</v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CO0-0HMx200.4</v>
          </cell>
          <cell r="B214" t="str">
            <v>CO0-0HM1x200.4</v>
          </cell>
          <cell r="C214">
            <v>1014158</v>
          </cell>
          <cell r="D214" t="str">
            <v>CONDUCTOR  ALUMOWELD - AL, DESNUDO, CABLEADO, AWA, 200.4 mm2, 19(12/7) HILOS, MENSAJERO</v>
          </cell>
          <cell r="E214" t="str">
            <v>CO0-0HMx200.4</v>
          </cell>
          <cell r="F214" t="str">
            <v>F</v>
          </cell>
          <cell r="G214" t="str">
            <v>CP</v>
          </cell>
          <cell r="H214" t="str">
            <v>m</v>
          </cell>
          <cell r="I214">
            <v>1</v>
          </cell>
          <cell r="J214">
            <v>18.75</v>
          </cell>
          <cell r="K214">
            <v>18.75</v>
          </cell>
          <cell r="L214">
            <v>18.75</v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PREFORMADO, 58.58 mm2, MENSAJERO</v>
          </cell>
          <cell r="B215" t="str">
            <v>PREFORMADO MENSAJERO, 58.58 mm2</v>
          </cell>
          <cell r="C215">
            <v>2280641</v>
          </cell>
          <cell r="D215" t="str">
            <v>RETENCIÓN TERMINAL PREFORMADA PARA CABLE MENSAJERO DE SECCIÓN 58.58 mm2</v>
          </cell>
          <cell r="E215" t="str">
            <v>PREFORMADO, 58.58 mm2, MENSAJERO</v>
          </cell>
          <cell r="F215" t="str">
            <v>G</v>
          </cell>
          <cell r="G215" t="str">
            <v>CP</v>
          </cell>
          <cell r="H215" t="str">
            <v>c/u</v>
          </cell>
          <cell r="I215">
            <v>1</v>
          </cell>
          <cell r="J215">
            <v>27.15</v>
          </cell>
          <cell r="K215">
            <v>27.15</v>
          </cell>
          <cell r="L215">
            <v>27.15</v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PREFORMADO, 93.13 mm2, MENSAJERO</v>
          </cell>
          <cell r="B216" t="str">
            <v>PREFORMADO MENSAJERO, 93.13 mm2</v>
          </cell>
          <cell r="C216">
            <v>2280643</v>
          </cell>
          <cell r="D216" t="str">
            <v>RETENCIÓN TERMINAL PREFORMADA PARA CABLE MENSAJERO DE SECCIÓN 93.13 mm2</v>
          </cell>
          <cell r="E216" t="str">
            <v>PREFORMADO, 93.13 mm2, MENSAJERO</v>
          </cell>
          <cell r="F216" t="str">
            <v>G</v>
          </cell>
          <cell r="G216" t="str">
            <v>CP</v>
          </cell>
          <cell r="H216" t="str">
            <v>c/u</v>
          </cell>
          <cell r="I216">
            <v>1</v>
          </cell>
          <cell r="J216">
            <v>27.15</v>
          </cell>
          <cell r="K216">
            <v>27.15</v>
          </cell>
          <cell r="L216">
            <v>27.15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PREFORMADO, 117.4 mm2, MENSAJERO</v>
          </cell>
          <cell r="B217" t="str">
            <v>PREFORMADO MENSAJERO,117.4 mm2</v>
          </cell>
          <cell r="C217">
            <v>2280644</v>
          </cell>
          <cell r="D217" t="str">
            <v>RETENCIÓN TERMINAL PREFORMADA PARA CABLE MENSAJERO DE SECCIÓN 117.4 mm2</v>
          </cell>
          <cell r="E217" t="str">
            <v>PREFORMADO, 117.4 mm2, MENSAJERO</v>
          </cell>
          <cell r="F217" t="str">
            <v>G</v>
          </cell>
          <cell r="G217" t="str">
            <v>CP</v>
          </cell>
          <cell r="H217" t="str">
            <v>c/u</v>
          </cell>
          <cell r="I217">
            <v>1</v>
          </cell>
          <cell r="J217">
            <v>27.15</v>
          </cell>
          <cell r="K217">
            <v>27.15</v>
          </cell>
          <cell r="L217">
            <v>27.15</v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PREFORMADO, 200.4  mm2, MENSAJERO</v>
          </cell>
          <cell r="B218" t="str">
            <v>PREFORMADO MENSAJERO, 200.4  mm2</v>
          </cell>
          <cell r="C218">
            <v>2280658</v>
          </cell>
          <cell r="D218" t="str">
            <v>RETENCIÓN TERMINAL PREFORMADA PARA CABLE MENSAJERO DE SECCIÓN 200.4  mm2</v>
          </cell>
          <cell r="E218" t="str">
            <v>PREFORMADO, 200.4  mm2, MENSAJERO</v>
          </cell>
          <cell r="F218" t="str">
            <v>G</v>
          </cell>
          <cell r="G218" t="str">
            <v>CP</v>
          </cell>
          <cell r="H218" t="str">
            <v>c/u</v>
          </cell>
          <cell r="I218">
            <v>1</v>
          </cell>
          <cell r="J218">
            <v>27.15</v>
          </cell>
          <cell r="K218">
            <v>27.15</v>
          </cell>
          <cell r="L218">
            <v>27.15</v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PREFORMADO 1/0 AAC</v>
          </cell>
          <cell r="B219" t="str">
            <v>PREFORMADO 1/0 AAC</v>
          </cell>
          <cell r="C219">
            <v>2280541</v>
          </cell>
          <cell r="D219" t="str">
            <v>RETENCIÓN TERMINAL PREFORMADA PARA CABLE 1/0 AAC, SEMIAISLADO, 25 KV</v>
          </cell>
          <cell r="E219" t="str">
            <v>PREFORMADO 1/0 AAC</v>
          </cell>
          <cell r="F219" t="str">
            <v>G</v>
          </cell>
          <cell r="G219" t="str">
            <v>CP</v>
          </cell>
          <cell r="H219" t="str">
            <v>c/u</v>
          </cell>
          <cell r="I219">
            <v>1</v>
          </cell>
          <cell r="J219">
            <v>222.54</v>
          </cell>
          <cell r="K219">
            <v>222.54</v>
          </cell>
          <cell r="L219">
            <v>222.54</v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PREFORMADO 2/0 AAC, 1/0 ACSR Y 2/0 ACSR</v>
          </cell>
          <cell r="B220" t="str">
            <v>PREFORMADO 2/0 AAC, 1/0 ACSR Y 2/0 ACSR</v>
          </cell>
          <cell r="C220">
            <v>2280542</v>
          </cell>
          <cell r="D220" t="str">
            <v>RETENCIÓN TERMINAL PREFORMADA PARA CABLE 2/0 AAC, 1/0 ACSR Y 2/0 ACSR, SEMIAISLADO, 25 KV</v>
          </cell>
          <cell r="E220" t="str">
            <v>PREFORMADO 2/0 AAC, 1/0 ACSR Y 2/0 ACSR</v>
          </cell>
          <cell r="F220" t="str">
            <v>G</v>
          </cell>
          <cell r="G220" t="str">
            <v>CP</v>
          </cell>
          <cell r="H220" t="str">
            <v>c/u</v>
          </cell>
          <cell r="I220">
            <v>1</v>
          </cell>
          <cell r="J220">
            <v>222.54</v>
          </cell>
          <cell r="K220">
            <v>222.54</v>
          </cell>
          <cell r="L220">
            <v>222.54</v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PREFORMADO 3/0 AAC Y 3/0 ACSR</v>
          </cell>
          <cell r="B221" t="str">
            <v>PREFORMADO 3/0 AAC Y 3/0 ACSR</v>
          </cell>
          <cell r="C221">
            <v>2280543</v>
          </cell>
          <cell r="D221" t="str">
            <v>RETENCIÓN TERMINAL PREFORMADA PARA CABLE 3/0 AAC Y 3/0 ACSR, SEMIAISLADO, 25 KV</v>
          </cell>
          <cell r="E221" t="str">
            <v>PREFORMADO 3/0 AAC Y 3/0 ACSR</v>
          </cell>
          <cell r="F221" t="str">
            <v>G</v>
          </cell>
          <cell r="G221" t="str">
            <v>CP</v>
          </cell>
          <cell r="H221" t="str">
            <v>c/u</v>
          </cell>
          <cell r="I221">
            <v>1</v>
          </cell>
          <cell r="J221">
            <v>222.54</v>
          </cell>
          <cell r="K221">
            <v>222.54</v>
          </cell>
          <cell r="L221">
            <v>222.54</v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PREFORMADO  4/0 AAC, 266.8 AAC Y 4/0 ACSR</v>
          </cell>
          <cell r="B222" t="str">
            <v>PREFORMADO  4/0 AAC, 266.8 AAC Y 4/0 ACSR</v>
          </cell>
          <cell r="C222">
            <v>2280544</v>
          </cell>
          <cell r="D222" t="str">
            <v>RETENCIÓN TERMINAL PREFORMADA PARA CABLE 4/0 AAC, 266.8 AAC Y 4/0 ACSR , SEMIAISLADO, 25 KV</v>
          </cell>
          <cell r="E222" t="str">
            <v>PREFORMADO  4/0 AAC, 266.8 AAC Y 4/0 ACSR</v>
          </cell>
          <cell r="F222" t="str">
            <v>G</v>
          </cell>
          <cell r="G222" t="str">
            <v>CP</v>
          </cell>
          <cell r="H222" t="str">
            <v>c/u</v>
          </cell>
          <cell r="I222">
            <v>1</v>
          </cell>
          <cell r="J222">
            <v>222.54</v>
          </cell>
          <cell r="K222">
            <v>222.54</v>
          </cell>
          <cell r="L222">
            <v>222.54</v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PREFORMADO 336.4 AAC Y 266.8 ACSR</v>
          </cell>
          <cell r="B223" t="str">
            <v>PREFORMADO 336.4 AAC Y 266.8 ACSR</v>
          </cell>
          <cell r="C223">
            <v>2280545</v>
          </cell>
          <cell r="D223" t="str">
            <v>RETENCIÓN TERMINAL PREFORMADA PARA CABLE 336.4 AAC Y 266.8 ACSR , SEMIAISLADO, 25 KV</v>
          </cell>
          <cell r="E223" t="str">
            <v>PREFORMADO 336.4 AAC Y 266.8 ACSR</v>
          </cell>
          <cell r="F223" t="str">
            <v>G</v>
          </cell>
          <cell r="G223" t="str">
            <v>CP</v>
          </cell>
          <cell r="H223" t="str">
            <v>c/u</v>
          </cell>
          <cell r="I223">
            <v>1</v>
          </cell>
          <cell r="J223">
            <v>222.54</v>
          </cell>
          <cell r="K223">
            <v>222.54</v>
          </cell>
          <cell r="L223">
            <v>222.54</v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ESPACIADOR 3F SA</v>
          </cell>
          <cell r="B224" t="str">
            <v>ESPACIADOR 3F SA</v>
          </cell>
          <cell r="C224">
            <v>2344046</v>
          </cell>
          <cell r="D224" t="str">
            <v>ESPACIADOR DE POLIETILENO DE ALTA DENSIDAD, TRIFÀSICO, 25 A 46 KV, 720 X 536 MM, ASTM D1248.</v>
          </cell>
          <cell r="E224" t="str">
            <v>ESPACIADOR 3F SA</v>
          </cell>
          <cell r="F224" t="str">
            <v>G</v>
          </cell>
          <cell r="G224" t="str">
            <v>CP</v>
          </cell>
          <cell r="H224" t="str">
            <v>c/u</v>
          </cell>
          <cell r="I224">
            <v>1</v>
          </cell>
          <cell r="J224">
            <v>125</v>
          </cell>
          <cell r="K224">
            <v>125</v>
          </cell>
          <cell r="L224">
            <v>125</v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ESPACIADOR 3F CA</v>
          </cell>
          <cell r="B225" t="str">
            <v>ESPACIADOR 3F CA</v>
          </cell>
          <cell r="C225">
            <v>2344048</v>
          </cell>
          <cell r="D225" t="str">
            <v>ESPACIADOR DE POLIETILENO DE ALTA DENSIDAD, TRIFÁSICO, 25 A 46 KV, 720 X 536 MM, ASTM D1248, CON ARTICULACIÓN</v>
          </cell>
          <cell r="E225" t="str">
            <v>ESPACIADOR 3F CA</v>
          </cell>
          <cell r="F225" t="str">
            <v>G</v>
          </cell>
          <cell r="G225" t="str">
            <v>CP</v>
          </cell>
          <cell r="H225" t="str">
            <v>c/u</v>
          </cell>
          <cell r="I225">
            <v>1</v>
          </cell>
          <cell r="J225">
            <v>175</v>
          </cell>
          <cell r="K225">
            <v>175</v>
          </cell>
          <cell r="L225">
            <v>175</v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ESPACIADOR 1F SA</v>
          </cell>
          <cell r="B226" t="str">
            <v>ESPACIADOR 1F SA</v>
          </cell>
          <cell r="C226">
            <v>2344035</v>
          </cell>
          <cell r="D226" t="str">
            <v>ESPACIADOR DE POLIETILENO DE ALTA DENSIDAD, MONOFÁSICO, 15 A 35 KV, 304 MM DE LARGO, ASTM D1248</v>
          </cell>
          <cell r="E226" t="str">
            <v>ESPACIADOR 1F SA</v>
          </cell>
          <cell r="F226" t="str">
            <v>G</v>
          </cell>
          <cell r="G226" t="str">
            <v>CP</v>
          </cell>
          <cell r="H226" t="str">
            <v>c/u</v>
          </cell>
          <cell r="I226">
            <v>1</v>
          </cell>
          <cell r="J226">
            <v>156.25</v>
          </cell>
          <cell r="K226">
            <v>156.25</v>
          </cell>
          <cell r="L226">
            <v>156.25</v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RANURA PARALELA 1/0 a 4/0</v>
          </cell>
          <cell r="B227" t="str">
            <v>RANURA PARALELA 1/0 a 4/0</v>
          </cell>
          <cell r="C227">
            <v>2052244</v>
          </cell>
          <cell r="D227" t="str">
            <v>CONECTOR RANURAS PARALELAS, ALEACIÓN CU, NO. 1/0 - 4/0 AWG, 6 - 4/0 AWG, PERNOS LATERALES  Y SEPARADOR</v>
          </cell>
          <cell r="E227" t="str">
            <v>RANURA PARALELA 1/0 a 4/0</v>
          </cell>
          <cell r="F227" t="str">
            <v>G</v>
          </cell>
          <cell r="G227" t="str">
            <v>CP</v>
          </cell>
          <cell r="H227" t="str">
            <v>c/u</v>
          </cell>
          <cell r="I227">
            <v>1</v>
          </cell>
          <cell r="J227">
            <v>13.94</v>
          </cell>
          <cell r="K227">
            <v>13.94</v>
          </cell>
          <cell r="L227">
            <v>13.94</v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CO0-0J2x2</v>
          </cell>
          <cell r="B228" t="str">
            <v>CO0-0J2x2</v>
          </cell>
          <cell r="C228">
            <v>1102239</v>
          </cell>
          <cell r="D228" t="str">
            <v>CABLE MULTIPLEX ALUMINIO AAC 2 X 2 AWG, PE 600 V, AISLADOS DÚPLEX</v>
          </cell>
          <cell r="E228" t="str">
            <v>CO0-0J2x2</v>
          </cell>
          <cell r="F228" t="str">
            <v>F</v>
          </cell>
          <cell r="G228" t="str">
            <v>AP</v>
          </cell>
          <cell r="H228" t="str">
            <v>m</v>
          </cell>
          <cell r="I228">
            <v>1</v>
          </cell>
          <cell r="J228">
            <v>2.09</v>
          </cell>
          <cell r="K228">
            <v>2.09</v>
          </cell>
          <cell r="L228">
            <v>2.09</v>
          </cell>
          <cell r="M228" t="str">
            <v/>
          </cell>
          <cell r="N228" t="str">
            <v/>
          </cell>
          <cell r="O228" t="str">
            <v/>
          </cell>
          <cell r="P228" t="str">
            <v>C. DIG</v>
          </cell>
        </row>
        <row r="229">
          <cell r="A229" t="str">
            <v>CO0-0J2x4</v>
          </cell>
          <cell r="B229" t="str">
            <v>CO0-0J2x4</v>
          </cell>
          <cell r="C229">
            <v>1102237</v>
          </cell>
          <cell r="D229" t="str">
            <v>CABLE MULTIPLEX ALUMINIO ASC 2 X 4 AWG, PE 600 V, AISLADOS DÚPLEX</v>
          </cell>
          <cell r="E229" t="str">
            <v>CO0-0J2x4</v>
          </cell>
          <cell r="F229" t="str">
            <v>F</v>
          </cell>
          <cell r="G229" t="str">
            <v>AP</v>
          </cell>
          <cell r="H229" t="str">
            <v>m</v>
          </cell>
          <cell r="I229">
            <v>1</v>
          </cell>
          <cell r="J229">
            <v>1.38</v>
          </cell>
          <cell r="K229">
            <v>1.38</v>
          </cell>
          <cell r="L229">
            <v>1.38</v>
          </cell>
          <cell r="M229" t="str">
            <v/>
          </cell>
          <cell r="N229" t="str">
            <v/>
          </cell>
          <cell r="O229" t="str">
            <v/>
          </cell>
          <cell r="P229" t="str">
            <v>C. DIG</v>
          </cell>
        </row>
        <row r="230">
          <cell r="A230" t="str">
            <v>CO0-0J2x6</v>
          </cell>
          <cell r="B230" t="str">
            <v>CO0-0J2x6</v>
          </cell>
          <cell r="C230">
            <v>1102235</v>
          </cell>
          <cell r="D230" t="str">
            <v>CABLE MULTIPLEX ALUMINIO ASC 2 X 6 AWG, PE 600 V, AISLADOS DÚPLEX</v>
          </cell>
          <cell r="E230" t="str">
            <v>CO0-0J2x6</v>
          </cell>
          <cell r="F230" t="str">
            <v>F</v>
          </cell>
          <cell r="G230" t="str">
            <v>AP</v>
          </cell>
          <cell r="H230" t="str">
            <v>m</v>
          </cell>
          <cell r="I230">
            <v>1</v>
          </cell>
          <cell r="J230">
            <v>1.06</v>
          </cell>
          <cell r="K230">
            <v>1.06</v>
          </cell>
          <cell r="L230">
            <v>1.06</v>
          </cell>
          <cell r="M230" t="str">
            <v/>
          </cell>
          <cell r="N230" t="str">
            <v/>
          </cell>
          <cell r="O230" t="str">
            <v/>
          </cell>
          <cell r="P230" t="str">
            <v>C. DIG</v>
          </cell>
        </row>
        <row r="231">
          <cell r="A231" t="str">
            <v>CO0-0M1x1/0</v>
          </cell>
          <cell r="B231" t="str">
            <v>CO0-0M1/0</v>
          </cell>
          <cell r="C231">
            <v>1102051</v>
          </cell>
          <cell r="D231" t="str">
            <v>CABLE DE AL, CABLEADO, 600 V, TTU, 1/0 AWG, 19 HILOS</v>
          </cell>
          <cell r="E231" t="str">
            <v>CO0-0M1x1/0</v>
          </cell>
          <cell r="F231" t="str">
            <v>F</v>
          </cell>
          <cell r="G231" t="str">
            <v>RS</v>
          </cell>
          <cell r="H231" t="str">
            <v>m</v>
          </cell>
          <cell r="I231">
            <v>1</v>
          </cell>
          <cell r="J231">
            <v>1.9</v>
          </cell>
          <cell r="K231">
            <v>1.9</v>
          </cell>
          <cell r="L231">
            <v>1.9</v>
          </cell>
          <cell r="M231" t="str">
            <v/>
          </cell>
          <cell r="N231" t="str">
            <v/>
          </cell>
          <cell r="O231" t="str">
            <v/>
          </cell>
          <cell r="P231" t="str">
            <v>C. DIG</v>
          </cell>
        </row>
        <row r="232">
          <cell r="A232" t="str">
            <v>CO0-0M1x1/0</v>
          </cell>
          <cell r="C232">
            <v>11751218</v>
          </cell>
          <cell r="D232" t="str">
            <v>CINTA ELÉCTRICA VINILO PVC 19 MM ANCHO, 20.1 M. REF. NO. 33 DE 3M</v>
          </cell>
          <cell r="E232" t="str">
            <v>CO0-0M1x1/0</v>
          </cell>
          <cell r="F232" t="str">
            <v>G</v>
          </cell>
          <cell r="H232" t="str">
            <v>c/u</v>
          </cell>
          <cell r="I232">
            <v>0</v>
          </cell>
          <cell r="J232">
            <v>3.38</v>
          </cell>
          <cell r="K232">
            <v>0</v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CO0-0M1x1/0</v>
          </cell>
          <cell r="C233">
            <v>11752319</v>
          </cell>
          <cell r="D233" t="str">
            <v xml:space="preserve">CINTA ELÉCTRICA AUTOFUNDENTE DE 19 MM X 9 M, NO. 23 DE 3M </v>
          </cell>
          <cell r="E233" t="str">
            <v>CO0-0M1x1/0</v>
          </cell>
          <cell r="F233" t="str">
            <v>G</v>
          </cell>
          <cell r="H233" t="str">
            <v>c/u</v>
          </cell>
          <cell r="I233">
            <v>0</v>
          </cell>
          <cell r="J233">
            <v>18.14</v>
          </cell>
          <cell r="K233">
            <v>0</v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CO0-0M1x2</v>
          </cell>
          <cell r="B234" t="str">
            <v>CO0-0M2</v>
          </cell>
          <cell r="C234">
            <v>1102039</v>
          </cell>
          <cell r="D234" t="str">
            <v>CABLE DE AL, CABLEADO, 600 V, TTU, 2 AWG, 7 HILOS</v>
          </cell>
          <cell r="E234" t="str">
            <v>CO0-0M1x2</v>
          </cell>
          <cell r="F234" t="str">
            <v>F</v>
          </cell>
          <cell r="G234" t="str">
            <v>RS</v>
          </cell>
          <cell r="H234" t="str">
            <v>m</v>
          </cell>
          <cell r="I234">
            <v>1</v>
          </cell>
          <cell r="J234">
            <v>1.1499999999999999</v>
          </cell>
          <cell r="K234">
            <v>1.1499999999999999</v>
          </cell>
          <cell r="L234">
            <v>1.1499999999999999</v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CO0-0M1x2</v>
          </cell>
          <cell r="C235">
            <v>11751218</v>
          </cell>
          <cell r="D235" t="str">
            <v>CINTA ELÉCTRICA VINILO PVC 19 MM ANCHO, 20.1 M. REF. NO. 33 DE 3M</v>
          </cell>
          <cell r="E235" t="str">
            <v>CO0-0M1x2</v>
          </cell>
          <cell r="F235" t="str">
            <v>G</v>
          </cell>
          <cell r="H235" t="str">
            <v>c/u</v>
          </cell>
          <cell r="I235">
            <v>0</v>
          </cell>
          <cell r="J235">
            <v>3.38</v>
          </cell>
          <cell r="K235">
            <v>0</v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CO0-0M1x2</v>
          </cell>
          <cell r="C236">
            <v>11752319</v>
          </cell>
          <cell r="D236" t="str">
            <v xml:space="preserve">CINTA ELÉCTRICA AUTOFUNDENTE DE 19 MM X 9 M, NO. 23 DE 3M </v>
          </cell>
          <cell r="E236" t="str">
            <v>CO0-0M1x2</v>
          </cell>
          <cell r="F236" t="str">
            <v>G</v>
          </cell>
          <cell r="H236" t="str">
            <v>c/u</v>
          </cell>
          <cell r="I236">
            <v>0</v>
          </cell>
          <cell r="J236">
            <v>18.14</v>
          </cell>
          <cell r="K236">
            <v>0</v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CO0-0M1x2/0</v>
          </cell>
          <cell r="B237" t="str">
            <v>CO0-0M2/0</v>
          </cell>
          <cell r="C237">
            <v>1102052</v>
          </cell>
          <cell r="D237" t="str">
            <v>CABLE DE AL, CABLEADO, 600 V, TTU, 2/0 AWG, 19 HILOS</v>
          </cell>
          <cell r="E237" t="str">
            <v>CO0-0M1x2/0</v>
          </cell>
          <cell r="F237" t="str">
            <v>F</v>
          </cell>
          <cell r="G237" t="str">
            <v>RS</v>
          </cell>
          <cell r="H237" t="str">
            <v>m</v>
          </cell>
          <cell r="I237">
            <v>1</v>
          </cell>
          <cell r="J237">
            <v>2.2799999999999998</v>
          </cell>
          <cell r="K237">
            <v>2.2799999999999998</v>
          </cell>
          <cell r="L237">
            <v>2.2799999999999998</v>
          </cell>
          <cell r="M237" t="str">
            <v/>
          </cell>
          <cell r="N237" t="str">
            <v/>
          </cell>
          <cell r="O237" t="str">
            <v/>
          </cell>
          <cell r="P237" t="str">
            <v>C. DIG</v>
          </cell>
        </row>
        <row r="238">
          <cell r="A238" t="str">
            <v>CO0-0M1x2/0</v>
          </cell>
          <cell r="C238">
            <v>11751218</v>
          </cell>
          <cell r="D238" t="str">
            <v>CINTA ELÉCTRICA VINILO PVC 19 MM ANCHO, 20.1 M. REF. NO. 33 DE 3M</v>
          </cell>
          <cell r="E238" t="str">
            <v>CO0-0M1x2/0</v>
          </cell>
          <cell r="F238" t="str">
            <v>G</v>
          </cell>
          <cell r="H238" t="str">
            <v>c/u</v>
          </cell>
          <cell r="I238">
            <v>0</v>
          </cell>
          <cell r="J238">
            <v>3.38</v>
          </cell>
          <cell r="K238">
            <v>0</v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CO0-0M1x2/0</v>
          </cell>
          <cell r="C239">
            <v>11752319</v>
          </cell>
          <cell r="D239" t="str">
            <v xml:space="preserve">CINTA ELÉCTRICA AUTOFUNDENTE DE 19 MM X 9 M, NO. 23 DE 3M </v>
          </cell>
          <cell r="E239" t="str">
            <v>CO0-0M1x2/0</v>
          </cell>
          <cell r="F239" t="str">
            <v>G</v>
          </cell>
          <cell r="H239" t="str">
            <v>c/u</v>
          </cell>
          <cell r="I239">
            <v>0</v>
          </cell>
          <cell r="J239">
            <v>18.14</v>
          </cell>
          <cell r="K239">
            <v>0</v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CO0-0M1x250</v>
          </cell>
          <cell r="B240" t="str">
            <v>CO0-0M250</v>
          </cell>
          <cell r="C240">
            <v>1102065</v>
          </cell>
          <cell r="D240" t="str">
            <v>CABLE DE AL, CABLEADO, 600 V, TTU, 250 MCM, 37 HILOS</v>
          </cell>
          <cell r="E240" t="str">
            <v>CO0-0M1x250</v>
          </cell>
          <cell r="F240" t="str">
            <v>F</v>
          </cell>
          <cell r="G240" t="str">
            <v>RS</v>
          </cell>
          <cell r="H240" t="str">
            <v>m</v>
          </cell>
          <cell r="I240">
            <v>1</v>
          </cell>
          <cell r="J240">
            <v>4.3899999999999997</v>
          </cell>
          <cell r="K240">
            <v>4.3899999999999997</v>
          </cell>
          <cell r="L240">
            <v>4.3899999999999997</v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CO0-0M1x250</v>
          </cell>
          <cell r="C241">
            <v>11751218</v>
          </cell>
          <cell r="D241" t="str">
            <v>CINTA ELÉCTRICA VINILO PVC 19 MM ANCHO, 20.1 M. REF. NO. 33 DE 3M</v>
          </cell>
          <cell r="E241" t="str">
            <v>CO0-0M1x250</v>
          </cell>
          <cell r="F241" t="str">
            <v>G</v>
          </cell>
          <cell r="H241" t="str">
            <v>c/u</v>
          </cell>
          <cell r="I241">
            <v>0</v>
          </cell>
          <cell r="J241">
            <v>3.38</v>
          </cell>
          <cell r="K241">
            <v>0</v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CO0-0M1x250</v>
          </cell>
          <cell r="C242">
            <v>11752319</v>
          </cell>
          <cell r="D242" t="str">
            <v xml:space="preserve">CINTA ELÉCTRICA AUTOFUNDENTE DE 19 MM X 9 M, NO. 23 DE 3M </v>
          </cell>
          <cell r="E242" t="str">
            <v>CO0-0M1x250</v>
          </cell>
          <cell r="F242" t="str">
            <v>G</v>
          </cell>
          <cell r="H242" t="str">
            <v>c/u</v>
          </cell>
          <cell r="I242">
            <v>0</v>
          </cell>
          <cell r="J242">
            <v>18.14</v>
          </cell>
          <cell r="K242">
            <v>0</v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CO0-0M1x3/0</v>
          </cell>
          <cell r="B243" t="str">
            <v>CO0-0M3/0</v>
          </cell>
          <cell r="C243">
            <v>1102053</v>
          </cell>
          <cell r="D243" t="str">
            <v>CABLE DE AL, CABLEADO, 600 V, TTU, 3/0 AWG, 19 HILOS</v>
          </cell>
          <cell r="E243" t="str">
            <v>CO0-0M1x3/0</v>
          </cell>
          <cell r="F243" t="str">
            <v>F</v>
          </cell>
          <cell r="G243" t="str">
            <v>RS</v>
          </cell>
          <cell r="H243" t="str">
            <v>m</v>
          </cell>
          <cell r="I243">
            <v>1</v>
          </cell>
          <cell r="J243">
            <v>2.73</v>
          </cell>
          <cell r="K243">
            <v>2.73</v>
          </cell>
          <cell r="L243">
            <v>2.73</v>
          </cell>
          <cell r="M243" t="str">
            <v/>
          </cell>
          <cell r="N243" t="str">
            <v/>
          </cell>
          <cell r="O243" t="str">
            <v/>
          </cell>
          <cell r="P243" t="str">
            <v>C. DIG</v>
          </cell>
        </row>
        <row r="244">
          <cell r="A244" t="str">
            <v>CO0-0M1x3/0</v>
          </cell>
          <cell r="C244">
            <v>11751218</v>
          </cell>
          <cell r="D244" t="str">
            <v>CINTA ELÉCTRICA VINILO PVC 19 MM ANCHO, 20.1 M. REF. NO. 33 DE 3M</v>
          </cell>
          <cell r="E244" t="str">
            <v>CO0-0M1x3/0</v>
          </cell>
          <cell r="F244" t="str">
            <v>G</v>
          </cell>
          <cell r="H244" t="str">
            <v>c/u</v>
          </cell>
          <cell r="I244">
            <v>0</v>
          </cell>
          <cell r="J244">
            <v>3.38</v>
          </cell>
          <cell r="K244">
            <v>0</v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CO0-0M1x3/0</v>
          </cell>
          <cell r="C245">
            <v>11752319</v>
          </cell>
          <cell r="D245" t="str">
            <v xml:space="preserve">CINTA ELÉCTRICA AUTOFUNDENTE DE 19 MM X 9 M, NO. 23 DE 3M </v>
          </cell>
          <cell r="E245" t="str">
            <v>CO0-0M1x3/0</v>
          </cell>
          <cell r="F245" t="str">
            <v>G</v>
          </cell>
          <cell r="H245" t="str">
            <v>c/u</v>
          </cell>
          <cell r="I245">
            <v>0</v>
          </cell>
          <cell r="J245">
            <v>18.14</v>
          </cell>
          <cell r="K245">
            <v>0</v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CO0-0M1x300</v>
          </cell>
          <cell r="B246" t="str">
            <v>CO0-0M300</v>
          </cell>
          <cell r="C246">
            <v>1102073</v>
          </cell>
          <cell r="D246" t="str">
            <v>CABLE DE AL, CABLEADO, 600 V, TTU, 300 MCM, 37 HILOS</v>
          </cell>
          <cell r="E246" t="str">
            <v>CO0-0M1x300</v>
          </cell>
          <cell r="F246" t="str">
            <v>F</v>
          </cell>
          <cell r="G246" t="str">
            <v>RS</v>
          </cell>
          <cell r="H246" t="str">
            <v>m</v>
          </cell>
          <cell r="I246">
            <v>1</v>
          </cell>
          <cell r="J246">
            <v>5.16</v>
          </cell>
          <cell r="K246">
            <v>5.16</v>
          </cell>
          <cell r="L246">
            <v>5.16</v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CO0-0M1x300</v>
          </cell>
          <cell r="C247">
            <v>11751218</v>
          </cell>
          <cell r="D247" t="str">
            <v>CINTA ELÉCTRICA VINILO PVC 19 MM ANCHO, 20.1 M. REF. NO. 33 DE 3M</v>
          </cell>
          <cell r="E247" t="str">
            <v>CO0-0M1x300</v>
          </cell>
          <cell r="F247" t="str">
            <v>G</v>
          </cell>
          <cell r="H247" t="str">
            <v>c/u</v>
          </cell>
          <cell r="I247">
            <v>0</v>
          </cell>
          <cell r="J247">
            <v>3.38</v>
          </cell>
          <cell r="K247">
            <v>0</v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CO0-0M1x300</v>
          </cell>
          <cell r="C248">
            <v>11752319</v>
          </cell>
          <cell r="D248" t="str">
            <v xml:space="preserve">CINTA ELÉCTRICA AUTOFUNDENTE DE 19 MM X 9 M, NO. 23 DE 3M </v>
          </cell>
          <cell r="E248" t="str">
            <v>CO0-0M1x300</v>
          </cell>
          <cell r="F248" t="str">
            <v>G</v>
          </cell>
          <cell r="H248" t="str">
            <v>c/u</v>
          </cell>
          <cell r="I248">
            <v>0</v>
          </cell>
          <cell r="J248">
            <v>18.14</v>
          </cell>
          <cell r="K248">
            <v>0</v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CO0-0M1x4</v>
          </cell>
          <cell r="B249" t="str">
            <v>CO0-0M4</v>
          </cell>
          <cell r="C249">
            <v>1102037</v>
          </cell>
          <cell r="D249" t="str">
            <v>CABLE DE AL, CABLEADO, 600 V, TTU, 4 AWG, 7 HILOS</v>
          </cell>
          <cell r="E249" t="str">
            <v>CO0-0M1x4</v>
          </cell>
          <cell r="F249" t="str">
            <v>F</v>
          </cell>
          <cell r="G249" t="str">
            <v>RS</v>
          </cell>
          <cell r="H249" t="str">
            <v>m</v>
          </cell>
          <cell r="I249">
            <v>1</v>
          </cell>
          <cell r="J249">
            <v>0.8</v>
          </cell>
          <cell r="K249">
            <v>0.8</v>
          </cell>
          <cell r="L249">
            <v>0.8</v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CO0-0M1x4</v>
          </cell>
          <cell r="C250">
            <v>11751218</v>
          </cell>
          <cell r="D250" t="str">
            <v>CINTA ELÉCTRICA VINILO PVC 19 MM ANCHO, 20.1 M. REF. NO. 33 DE 3M</v>
          </cell>
          <cell r="E250" t="str">
            <v>CO0-0M1x4</v>
          </cell>
          <cell r="F250" t="str">
            <v>G</v>
          </cell>
          <cell r="H250" t="str">
            <v>c/u</v>
          </cell>
          <cell r="I250">
            <v>0</v>
          </cell>
          <cell r="J250">
            <v>3.38</v>
          </cell>
          <cell r="K250">
            <v>0</v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CO0-0M1x4</v>
          </cell>
          <cell r="C251">
            <v>11752319</v>
          </cell>
          <cell r="D251" t="str">
            <v xml:space="preserve">CINTA ELÉCTRICA AUTOFUNDENTE DE 19 MM X 9 M, NO. 23 DE 3M </v>
          </cell>
          <cell r="E251" t="str">
            <v>CO0-0M1x4</v>
          </cell>
          <cell r="F251" t="str">
            <v>G</v>
          </cell>
          <cell r="H251" t="str">
            <v>c/u</v>
          </cell>
          <cell r="I251">
            <v>0</v>
          </cell>
          <cell r="J251">
            <v>18.14</v>
          </cell>
          <cell r="K251">
            <v>0</v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CO0-0M1x4/0</v>
          </cell>
          <cell r="B252" t="str">
            <v>CO0-0M4/0</v>
          </cell>
          <cell r="C252">
            <v>1102054</v>
          </cell>
          <cell r="D252" t="str">
            <v>CABLE DE AL, CABLEADO, 600 V, TTU, 4/0 AWG, 19 HILOS</v>
          </cell>
          <cell r="E252" t="str">
            <v>CO0-0M1x4/0</v>
          </cell>
          <cell r="F252" t="str">
            <v>F</v>
          </cell>
          <cell r="G252" t="str">
            <v>RS</v>
          </cell>
          <cell r="H252" t="str">
            <v>m</v>
          </cell>
          <cell r="I252">
            <v>1</v>
          </cell>
          <cell r="J252">
            <v>3.44</v>
          </cell>
          <cell r="K252">
            <v>3.44</v>
          </cell>
          <cell r="L252">
            <v>3.44</v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CO0-0M1x4/0</v>
          </cell>
          <cell r="C253">
            <v>11751218</v>
          </cell>
          <cell r="D253" t="str">
            <v>CINTA ELÉCTRICA VINILO PVC 19 MM ANCHO, 20.1 M. REF. NO. 33 DE 3M</v>
          </cell>
          <cell r="E253" t="str">
            <v>CO0-0M1x4/0</v>
          </cell>
          <cell r="F253" t="str">
            <v>G</v>
          </cell>
          <cell r="H253" t="str">
            <v>c/u</v>
          </cell>
          <cell r="I253">
            <v>0</v>
          </cell>
          <cell r="J253">
            <v>3.38</v>
          </cell>
          <cell r="K253">
            <v>0</v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CO0-0M1x4/0</v>
          </cell>
          <cell r="C254">
            <v>11752319</v>
          </cell>
          <cell r="D254" t="str">
            <v xml:space="preserve">CINTA ELÉCTRICA AUTOFUNDENTE DE 19 MM X 9 M, NO. 23 DE 3M </v>
          </cell>
          <cell r="E254" t="str">
            <v>CO0-0M1x4/0</v>
          </cell>
          <cell r="F254" t="str">
            <v>G</v>
          </cell>
          <cell r="H254" t="str">
            <v>c/u</v>
          </cell>
          <cell r="I254">
            <v>0</v>
          </cell>
          <cell r="J254">
            <v>18.14</v>
          </cell>
          <cell r="K254">
            <v>0</v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CO0-0M1x400</v>
          </cell>
          <cell r="B255" t="str">
            <v>CO0-0M400</v>
          </cell>
          <cell r="C255">
            <v>1102074</v>
          </cell>
          <cell r="D255" t="str">
            <v>CABLE DE AL, CABLEADO, 600 V, TTU, 400 MCM, 37 HILOS</v>
          </cell>
          <cell r="E255" t="str">
            <v>CO0-0M1x400</v>
          </cell>
          <cell r="F255" t="str">
            <v>F</v>
          </cell>
          <cell r="G255" t="str">
            <v>RS</v>
          </cell>
          <cell r="H255" t="str">
            <v>m</v>
          </cell>
          <cell r="I255">
            <v>1</v>
          </cell>
          <cell r="J255">
            <v>7.02</v>
          </cell>
          <cell r="K255">
            <v>7.02</v>
          </cell>
          <cell r="L255">
            <v>7.02</v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CO0-0M1x400</v>
          </cell>
          <cell r="C256">
            <v>11751218</v>
          </cell>
          <cell r="D256" t="str">
            <v>CINTA ELÉCTRICA VINILO PVC 19 MM ANCHO, 20.1 M. REF. NO. 33 DE 3M</v>
          </cell>
          <cell r="E256" t="str">
            <v>CO0-0M1x400</v>
          </cell>
          <cell r="F256" t="str">
            <v>G</v>
          </cell>
          <cell r="H256" t="str">
            <v>c/u</v>
          </cell>
          <cell r="I256">
            <v>0</v>
          </cell>
          <cell r="J256">
            <v>3.38</v>
          </cell>
          <cell r="K256">
            <v>0</v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CO0-0M1x400</v>
          </cell>
          <cell r="C257">
            <v>11752319</v>
          </cell>
          <cell r="D257" t="str">
            <v xml:space="preserve">CINTA ELÉCTRICA AUTOFUNDENTE DE 19 MM X 9 M, NO. 23 DE 3M </v>
          </cell>
          <cell r="E257" t="str">
            <v>CO0-0M1x400</v>
          </cell>
          <cell r="F257" t="str">
            <v>G</v>
          </cell>
          <cell r="H257" t="str">
            <v>c/u</v>
          </cell>
          <cell r="I257">
            <v>0</v>
          </cell>
          <cell r="J257">
            <v>18.14</v>
          </cell>
          <cell r="K257">
            <v>0</v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CO0-0N2x8</v>
          </cell>
          <cell r="B258" t="str">
            <v>CO0-0N2x8</v>
          </cell>
          <cell r="C258">
            <v>1101233</v>
          </cell>
          <cell r="D258" t="str">
            <v>MULTICONDUCTOR DE COBRE AISLADO PVC, 600 V, NO. 2 X 8 AWG, 7 HILOS</v>
          </cell>
          <cell r="E258" t="str">
            <v>CO0-0N2x8</v>
          </cell>
          <cell r="F258" t="str">
            <v>F</v>
          </cell>
          <cell r="G258" t="str">
            <v>AC</v>
          </cell>
          <cell r="H258" t="str">
            <v>m</v>
          </cell>
          <cell r="I258">
            <v>1</v>
          </cell>
          <cell r="J258">
            <v>3.5</v>
          </cell>
          <cell r="K258">
            <v>3.5</v>
          </cell>
          <cell r="L258">
            <v>3.5</v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CO0-0N3x4</v>
          </cell>
          <cell r="B259" t="str">
            <v>CO0-0N3x4</v>
          </cell>
          <cell r="C259">
            <v>1101337</v>
          </cell>
          <cell r="D259" t="str">
            <v>MULTICONDUCTOR DE COBRE AISLADO PVC, 600 V, NO. 3 X 4 AWG, 7 HILOS.</v>
          </cell>
          <cell r="E259" t="str">
            <v>CO0-0N3x4</v>
          </cell>
          <cell r="F259" t="str">
            <v>F</v>
          </cell>
          <cell r="G259" t="str">
            <v>AC</v>
          </cell>
          <cell r="H259" t="str">
            <v>m</v>
          </cell>
          <cell r="I259">
            <v>1</v>
          </cell>
          <cell r="J259">
            <v>11</v>
          </cell>
          <cell r="K259">
            <v>11</v>
          </cell>
          <cell r="L259">
            <v>11</v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CO0-0N3x6</v>
          </cell>
          <cell r="B260" t="str">
            <v>CO0-0N3x6</v>
          </cell>
          <cell r="C260">
            <v>1101335</v>
          </cell>
          <cell r="D260" t="str">
            <v>MULTICONDUCTOR DE COBRE AISLADO PVC, 600 V, NO. 3 X 6 AWG, 7 HILOS</v>
          </cell>
          <cell r="E260" t="str">
            <v>CO0-0N3x6</v>
          </cell>
          <cell r="F260" t="str">
            <v>F</v>
          </cell>
          <cell r="G260" t="str">
            <v>AC</v>
          </cell>
          <cell r="H260" t="str">
            <v>m</v>
          </cell>
          <cell r="I260">
            <v>1</v>
          </cell>
          <cell r="J260">
            <v>7.05</v>
          </cell>
          <cell r="K260">
            <v>7.05</v>
          </cell>
          <cell r="L260">
            <v>7.05</v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CO0-0N3x8</v>
          </cell>
          <cell r="B261" t="str">
            <v>CO0-0N3x8</v>
          </cell>
          <cell r="C261">
            <v>1101333</v>
          </cell>
          <cell r="D261" t="str">
            <v>MULTICONDUCTOR DE COBRE AISLADO PVC, 600 V, NO. 3 X 8 AWG, 7 HILOS</v>
          </cell>
          <cell r="E261" t="str">
            <v>CO0-0N3x8</v>
          </cell>
          <cell r="F261" t="str">
            <v>F</v>
          </cell>
          <cell r="G261" t="str">
            <v>AC</v>
          </cell>
          <cell r="H261" t="str">
            <v>m</v>
          </cell>
          <cell r="I261">
            <v>1</v>
          </cell>
          <cell r="J261">
            <v>4.6500000000000004</v>
          </cell>
          <cell r="K261">
            <v>4.6500000000000004</v>
          </cell>
          <cell r="L261">
            <v>4.6500000000000004</v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CO0-0N4x4</v>
          </cell>
          <cell r="B262" t="str">
            <v>CO0-0N4x4</v>
          </cell>
          <cell r="C262">
            <v>1101437</v>
          </cell>
          <cell r="D262" t="str">
            <v>MULTICONDUCTOR DE COBRE AISLADO PVC, 600 V, NO. 4 X 4 AWG, 7 HILOS</v>
          </cell>
          <cell r="E262" t="str">
            <v>CO0-0N4x4</v>
          </cell>
          <cell r="F262" t="str">
            <v>F</v>
          </cell>
          <cell r="G262" t="str">
            <v>AC</v>
          </cell>
          <cell r="H262" t="str">
            <v>m</v>
          </cell>
          <cell r="I262">
            <v>1</v>
          </cell>
          <cell r="J262">
            <v>13.05</v>
          </cell>
          <cell r="K262">
            <v>13.05</v>
          </cell>
          <cell r="L262">
            <v>13.05</v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CO0-0N4x6</v>
          </cell>
          <cell r="B263" t="str">
            <v>CO0-0N4x6</v>
          </cell>
          <cell r="C263">
            <v>1101435</v>
          </cell>
          <cell r="D263" t="str">
            <v>MULTICONDUCTOR DE COBRE AISLADO PVC, 600 V, NO. 4 X 6 AWG, 7 HILOS</v>
          </cell>
          <cell r="E263" t="str">
            <v>CO0-0N4x6</v>
          </cell>
          <cell r="F263" t="str">
            <v>F</v>
          </cell>
          <cell r="G263" t="str">
            <v>AC</v>
          </cell>
          <cell r="H263" t="str">
            <v>m</v>
          </cell>
          <cell r="I263">
            <v>1</v>
          </cell>
          <cell r="J263">
            <v>8.94</v>
          </cell>
          <cell r="K263">
            <v>8.94</v>
          </cell>
          <cell r="L263">
            <v>8.94</v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CO0-0N4x8</v>
          </cell>
          <cell r="B264" t="str">
            <v>CO0-0N4x8</v>
          </cell>
          <cell r="C264">
            <v>1101433</v>
          </cell>
          <cell r="D264" t="str">
            <v>MULTICONDUCTOR DE COBRE AISLADO PVC, 600 V, NO. 4 X 8 AWG. 7 HILOS</v>
          </cell>
          <cell r="E264" t="str">
            <v>CO0-0N4x8</v>
          </cell>
          <cell r="F264" t="str">
            <v>F</v>
          </cell>
          <cell r="G264" t="str">
            <v>AC</v>
          </cell>
          <cell r="H264" t="str">
            <v>m</v>
          </cell>
          <cell r="I264">
            <v>1</v>
          </cell>
          <cell r="J264">
            <v>6.15</v>
          </cell>
          <cell r="K264">
            <v>6.15</v>
          </cell>
          <cell r="L264">
            <v>6.15</v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CO0-0O1x1/0</v>
          </cell>
          <cell r="B265" t="str">
            <v>CO0-0O1/0</v>
          </cell>
          <cell r="C265">
            <v>1021151</v>
          </cell>
          <cell r="D265" t="str">
            <v>CONDUCTOR DE COBRE AISLADO PVC, 600 V. TW  NO. 1/0 AWG, 19 HILOS</v>
          </cell>
          <cell r="E265" t="str">
            <v>CO0-0O1x1/0</v>
          </cell>
          <cell r="F265" t="str">
            <v>F</v>
          </cell>
          <cell r="H265" t="str">
            <v>m</v>
          </cell>
          <cell r="I265">
            <v>1</v>
          </cell>
          <cell r="J265">
            <v>7.44</v>
          </cell>
          <cell r="K265">
            <v>7.44</v>
          </cell>
          <cell r="L265">
            <v>7.44</v>
          </cell>
          <cell r="M265" t="str">
            <v/>
          </cell>
          <cell r="N265" t="str">
            <v/>
          </cell>
          <cell r="O265" t="str">
            <v/>
          </cell>
          <cell r="P265" t="str">
            <v>C. DIG</v>
          </cell>
        </row>
        <row r="266">
          <cell r="A266" t="str">
            <v>CO0-0O1x14</v>
          </cell>
          <cell r="B266" t="str">
            <v>CO0-0O14</v>
          </cell>
          <cell r="C266">
            <v>1020127</v>
          </cell>
          <cell r="D266" t="str">
            <v>CONDUCTOR DE COBRE AISLADO PVC, 600 V, TW NO. 14 AWG, SOLIDO</v>
          </cell>
          <cell r="E266" t="str">
            <v>CO0-0O1x14</v>
          </cell>
          <cell r="F266" t="str">
            <v>F</v>
          </cell>
          <cell r="G266" t="str">
            <v>AP</v>
          </cell>
          <cell r="H266" t="str">
            <v>m</v>
          </cell>
          <cell r="I266">
            <v>1</v>
          </cell>
          <cell r="J266">
            <v>0.28000000000000003</v>
          </cell>
          <cell r="K266">
            <v>0.28000000000000003</v>
          </cell>
          <cell r="L266">
            <v>0.28000000000000003</v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CO0-0O1x2</v>
          </cell>
          <cell r="B267" t="str">
            <v>CO0-0O2</v>
          </cell>
          <cell r="C267">
            <v>1021139</v>
          </cell>
          <cell r="D267" t="str">
            <v>CONDUCTOR DE COBRE AISLADO PVC, 600 V. TW  NO. 2 AWG, 7 HILOS</v>
          </cell>
          <cell r="E267" t="str">
            <v>CO0-0O1x2</v>
          </cell>
          <cell r="F267" t="str">
            <v>F</v>
          </cell>
          <cell r="H267" t="str">
            <v>m</v>
          </cell>
          <cell r="I267">
            <v>1</v>
          </cell>
          <cell r="J267">
            <v>4.45</v>
          </cell>
          <cell r="K267">
            <v>4.45</v>
          </cell>
          <cell r="L267">
            <v>4.45</v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CO0-0O1x2/0</v>
          </cell>
          <cell r="B268" t="str">
            <v>CO0-0O2/0</v>
          </cell>
          <cell r="C268">
            <v>1021152</v>
          </cell>
          <cell r="D268" t="str">
            <v>CONDUCTOR DE COBRE AISLADO PVC, 600 V. TW  NO. 2/0 AWG, 19 HILOS</v>
          </cell>
          <cell r="E268" t="str">
            <v>CO0-0O1x2/0</v>
          </cell>
          <cell r="F268" t="str">
            <v>F</v>
          </cell>
          <cell r="H268" t="str">
            <v>m</v>
          </cell>
          <cell r="I268">
            <v>1</v>
          </cell>
          <cell r="J268">
            <v>7.88</v>
          </cell>
          <cell r="K268">
            <v>7.88</v>
          </cell>
          <cell r="L268">
            <v>7.88</v>
          </cell>
          <cell r="M268" t="str">
            <v/>
          </cell>
          <cell r="N268" t="str">
            <v/>
          </cell>
          <cell r="O268" t="str">
            <v/>
          </cell>
          <cell r="P268" t="str">
            <v>C. DIG</v>
          </cell>
        </row>
        <row r="269">
          <cell r="A269" t="str">
            <v>CO0-0O1x3/0</v>
          </cell>
          <cell r="B269" t="str">
            <v>CO0-0O3/0</v>
          </cell>
          <cell r="C269">
            <v>1021153</v>
          </cell>
          <cell r="D269" t="str">
            <v>CONDUCTOR DE COBRE AISLADO PVC, 600 V. TW  NO. 3/0 AWG, 19 HILOS</v>
          </cell>
          <cell r="E269" t="str">
            <v>CO0-0O1x3/0</v>
          </cell>
          <cell r="F269" t="str">
            <v>F</v>
          </cell>
          <cell r="H269" t="str">
            <v>m</v>
          </cell>
          <cell r="I269">
            <v>1</v>
          </cell>
          <cell r="J269">
            <v>10.119999999999999</v>
          </cell>
          <cell r="K269">
            <v>10.119999999999999</v>
          </cell>
          <cell r="L269">
            <v>10.119999999999999</v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CO0-0P1x1/0</v>
          </cell>
          <cell r="B270" t="str">
            <v>CO0-0P1/0</v>
          </cell>
          <cell r="C270">
            <v>1021751</v>
          </cell>
          <cell r="D270" t="str">
            <v>CONDUCTOR COBRE AISLADO PVC 2000 V. TTU NO. 1/0 AWG, 19 HILOS</v>
          </cell>
          <cell r="E270" t="str">
            <v>CO0-0P1x1/0</v>
          </cell>
          <cell r="F270" t="str">
            <v>F</v>
          </cell>
          <cell r="H270" t="str">
            <v>m</v>
          </cell>
          <cell r="I270">
            <v>1</v>
          </cell>
          <cell r="J270">
            <v>7.8</v>
          </cell>
          <cell r="K270">
            <v>7.8</v>
          </cell>
          <cell r="L270">
            <v>7.8</v>
          </cell>
          <cell r="M270" t="str">
            <v/>
          </cell>
          <cell r="N270" t="str">
            <v/>
          </cell>
          <cell r="O270" t="str">
            <v/>
          </cell>
          <cell r="P270" t="str">
            <v>C. DIG</v>
          </cell>
        </row>
        <row r="271">
          <cell r="A271" t="str">
            <v>CO0-0P1x1/0</v>
          </cell>
          <cell r="C271">
            <v>11751218</v>
          </cell>
          <cell r="D271" t="str">
            <v>CINTA ELÉCTRICA VINILO PVC 19 MM ANCHO, 20.1 M. REF. NO. 33 DE 3M</v>
          </cell>
          <cell r="E271" t="str">
            <v>CO0-0P1x1/0</v>
          </cell>
          <cell r="F271" t="str">
            <v>G</v>
          </cell>
          <cell r="H271" t="str">
            <v>c/u</v>
          </cell>
          <cell r="I271">
            <v>0</v>
          </cell>
          <cell r="J271">
            <v>3.38</v>
          </cell>
          <cell r="K271">
            <v>0</v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CO0-0P1x1/0</v>
          </cell>
          <cell r="C272">
            <v>11752319</v>
          </cell>
          <cell r="D272" t="str">
            <v xml:space="preserve">CINTA ELÉCTRICA AUTOFUNDENTE DE 19 MM X 9 M, NO. 23 DE 3M </v>
          </cell>
          <cell r="E272" t="str">
            <v>CO0-0P1x1/0</v>
          </cell>
          <cell r="F272" t="str">
            <v>G</v>
          </cell>
          <cell r="H272" t="str">
            <v>c/u</v>
          </cell>
          <cell r="I272">
            <v>0</v>
          </cell>
          <cell r="J272">
            <v>18.14</v>
          </cell>
          <cell r="K272">
            <v>0</v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CO0-0P1x2</v>
          </cell>
          <cell r="B273" t="str">
            <v>CO0-0P2</v>
          </cell>
          <cell r="C273">
            <v>1021739</v>
          </cell>
          <cell r="D273" t="str">
            <v>CONDUCTOR COBRE AISLADO PVC 2000 V. TTU NO. 2 AWG, 7 HILOS</v>
          </cell>
          <cell r="E273" t="str">
            <v>CO0-0P1x2</v>
          </cell>
          <cell r="F273" t="str">
            <v>F</v>
          </cell>
          <cell r="H273" t="str">
            <v>m</v>
          </cell>
          <cell r="I273">
            <v>1</v>
          </cell>
          <cell r="J273">
            <v>4.5199999999999996</v>
          </cell>
          <cell r="K273">
            <v>4.5199999999999996</v>
          </cell>
          <cell r="L273">
            <v>4.5199999999999996</v>
          </cell>
          <cell r="M273" t="str">
            <v/>
          </cell>
          <cell r="N273" t="str">
            <v/>
          </cell>
          <cell r="O273" t="str">
            <v/>
          </cell>
          <cell r="P273" t="str">
            <v>C. DIG</v>
          </cell>
        </row>
        <row r="274">
          <cell r="A274" t="str">
            <v>CO0-0P1x2</v>
          </cell>
          <cell r="C274">
            <v>11751218</v>
          </cell>
          <cell r="D274" t="str">
            <v>CINTA ELÉCTRICA VINILO PVC 19 MM ANCHO, 20.1 M. REF. NO. 33 DE 3M</v>
          </cell>
          <cell r="E274" t="str">
            <v>CO0-0P1x2</v>
          </cell>
          <cell r="F274" t="str">
            <v>G</v>
          </cell>
          <cell r="H274" t="str">
            <v>c/u</v>
          </cell>
          <cell r="I274">
            <v>0</v>
          </cell>
          <cell r="J274">
            <v>3.38</v>
          </cell>
          <cell r="K274">
            <v>0</v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CO0-0P1x2</v>
          </cell>
          <cell r="C275">
            <v>11752319</v>
          </cell>
          <cell r="D275" t="str">
            <v xml:space="preserve">CINTA ELÉCTRICA AUTOFUNDENTE DE 19 MM X 9 M, NO. 23 DE 3M </v>
          </cell>
          <cell r="E275" t="str">
            <v>CO0-0P1x2</v>
          </cell>
          <cell r="F275" t="str">
            <v>G</v>
          </cell>
          <cell r="H275" t="str">
            <v>c/u</v>
          </cell>
          <cell r="I275">
            <v>0</v>
          </cell>
          <cell r="J275">
            <v>18.14</v>
          </cell>
          <cell r="K275">
            <v>0</v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CO0-0P1x2/0</v>
          </cell>
          <cell r="B276" t="str">
            <v>CO0-0P2/0</v>
          </cell>
          <cell r="C276">
            <v>1021752</v>
          </cell>
          <cell r="D276" t="str">
            <v>CONDUCTOR COBRE AISLADO PVC 2000 V. TTU NO. 2/0 AWG, 19 HILOS</v>
          </cell>
          <cell r="E276" t="str">
            <v>CO0-0P1x2/0</v>
          </cell>
          <cell r="F276" t="str">
            <v>F</v>
          </cell>
          <cell r="H276" t="str">
            <v>m</v>
          </cell>
          <cell r="I276">
            <v>1</v>
          </cell>
          <cell r="J276">
            <v>9.7899999999999991</v>
          </cell>
          <cell r="K276">
            <v>9.7899999999999991</v>
          </cell>
          <cell r="L276">
            <v>9.7899999999999991</v>
          </cell>
          <cell r="M276" t="str">
            <v/>
          </cell>
          <cell r="N276" t="str">
            <v/>
          </cell>
          <cell r="O276" t="str">
            <v/>
          </cell>
          <cell r="P276" t="str">
            <v>C. DIG</v>
          </cell>
        </row>
        <row r="277">
          <cell r="A277" t="str">
            <v>CO0-0P1x2/0</v>
          </cell>
          <cell r="C277">
            <v>11751218</v>
          </cell>
          <cell r="D277" t="str">
            <v>CINTA ELÉCTRICA VINILO PVC 19 MM ANCHO, 20.1 M. REF. NO. 33 DE 3M</v>
          </cell>
          <cell r="E277" t="str">
            <v>CO0-0P1x2/0</v>
          </cell>
          <cell r="F277" t="str">
            <v>G</v>
          </cell>
          <cell r="H277" t="str">
            <v>c/u</v>
          </cell>
          <cell r="I277">
            <v>0</v>
          </cell>
          <cell r="J277">
            <v>3.38</v>
          </cell>
          <cell r="K277">
            <v>0</v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CO0-0P1x2/0</v>
          </cell>
          <cell r="C278">
            <v>11752319</v>
          </cell>
          <cell r="D278" t="str">
            <v xml:space="preserve">CINTA ELÉCTRICA AUTOFUNDENTE DE 19 MM X 9 M, NO. 23 DE 3M </v>
          </cell>
          <cell r="E278" t="str">
            <v>CO0-0P1x2/0</v>
          </cell>
          <cell r="F278" t="str">
            <v>G</v>
          </cell>
          <cell r="H278" t="str">
            <v>c/u</v>
          </cell>
          <cell r="I278">
            <v>0</v>
          </cell>
          <cell r="J278">
            <v>18.14</v>
          </cell>
          <cell r="K278">
            <v>0</v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CO0-0P1x3/0</v>
          </cell>
          <cell r="B279" t="str">
            <v>CO0-0P3/0</v>
          </cell>
          <cell r="C279">
            <v>1021753</v>
          </cell>
          <cell r="D279" t="str">
            <v>CONDUCTOR COBRE AISLADO PVC 2000 V. TTU NO. 3/0 AWG, 19 HILOS</v>
          </cell>
          <cell r="E279" t="str">
            <v>CO0-0P1x3/0</v>
          </cell>
          <cell r="F279" t="str">
            <v>F</v>
          </cell>
          <cell r="H279" t="str">
            <v>m</v>
          </cell>
          <cell r="I279">
            <v>1</v>
          </cell>
          <cell r="J279">
            <v>12.25</v>
          </cell>
          <cell r="K279">
            <v>12.25</v>
          </cell>
          <cell r="L279">
            <v>12.25</v>
          </cell>
          <cell r="M279" t="str">
            <v/>
          </cell>
          <cell r="N279" t="str">
            <v/>
          </cell>
          <cell r="O279" t="str">
            <v/>
          </cell>
          <cell r="P279" t="str">
            <v>C. DIG</v>
          </cell>
        </row>
        <row r="280">
          <cell r="A280" t="str">
            <v>CO0-0P1x3/0</v>
          </cell>
          <cell r="C280">
            <v>11751218</v>
          </cell>
          <cell r="D280" t="str">
            <v>CINTA ELÉCTRICA VINILO PVC 19 MM ANCHO, 20.1 M. REF. NO. 33 DE 3M</v>
          </cell>
          <cell r="E280" t="str">
            <v>CO0-0P1x3/0</v>
          </cell>
          <cell r="F280" t="str">
            <v>G</v>
          </cell>
          <cell r="H280" t="str">
            <v>c/u</v>
          </cell>
          <cell r="I280">
            <v>0</v>
          </cell>
          <cell r="J280">
            <v>3.38</v>
          </cell>
          <cell r="K280">
            <v>0</v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CO0-0P1x3/0</v>
          </cell>
          <cell r="C281">
            <v>11752319</v>
          </cell>
          <cell r="D281" t="str">
            <v xml:space="preserve">CINTA ELÉCTRICA AUTOFUNDENTE DE 19 MM X 9 M, NO. 23 DE 3M </v>
          </cell>
          <cell r="E281" t="str">
            <v>CO0-0P1x3/0</v>
          </cell>
          <cell r="F281" t="str">
            <v>G</v>
          </cell>
          <cell r="H281" t="str">
            <v>c/u</v>
          </cell>
          <cell r="I281">
            <v>0</v>
          </cell>
          <cell r="J281">
            <v>18.14</v>
          </cell>
          <cell r="K281">
            <v>0</v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CO0-0P1x4</v>
          </cell>
          <cell r="B282" t="str">
            <v>CO0-0P4</v>
          </cell>
          <cell r="C282">
            <v>1021737</v>
          </cell>
          <cell r="D282" t="str">
            <v>CONDUCTOR COBRE AISLADO PVC 2000 V. TTU NO. 4 AWG, 7 HILOS</v>
          </cell>
          <cell r="E282" t="str">
            <v>CO0-0P1x4</v>
          </cell>
          <cell r="F282" t="str">
            <v>F</v>
          </cell>
          <cell r="H282" t="str">
            <v>m</v>
          </cell>
          <cell r="I282">
            <v>1</v>
          </cell>
          <cell r="J282">
            <v>2.91</v>
          </cell>
          <cell r="K282">
            <v>2.91</v>
          </cell>
          <cell r="L282">
            <v>2.91</v>
          </cell>
          <cell r="M282" t="str">
            <v/>
          </cell>
          <cell r="N282" t="str">
            <v/>
          </cell>
          <cell r="O282" t="str">
            <v/>
          </cell>
          <cell r="P282" t="str">
            <v>C. DIG</v>
          </cell>
        </row>
        <row r="283">
          <cell r="A283" t="str">
            <v>CO0-0P1x4</v>
          </cell>
          <cell r="C283">
            <v>11751218</v>
          </cell>
          <cell r="D283" t="str">
            <v>CINTA ELÉCTRICA VINILO PVC 19 MM ANCHO, 20.1 M. REF. NO. 33 DE 3M</v>
          </cell>
          <cell r="E283" t="str">
            <v>CO0-0P1x4</v>
          </cell>
          <cell r="F283" t="str">
            <v>G</v>
          </cell>
          <cell r="H283" t="str">
            <v>c/u</v>
          </cell>
          <cell r="I283">
            <v>0</v>
          </cell>
          <cell r="J283">
            <v>3.38</v>
          </cell>
          <cell r="K283">
            <v>0</v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CO0-0P1x4</v>
          </cell>
          <cell r="C284">
            <v>11752319</v>
          </cell>
          <cell r="D284" t="str">
            <v xml:space="preserve">CINTA ELÉCTRICA AUTOFUNDENTE DE 19 MM X 9 M, NO. 23 DE 3M </v>
          </cell>
          <cell r="E284" t="str">
            <v>CO0-0P1x4</v>
          </cell>
          <cell r="F284" t="str">
            <v>G</v>
          </cell>
          <cell r="H284" t="str">
            <v>c/u</v>
          </cell>
          <cell r="I284">
            <v>0</v>
          </cell>
          <cell r="J284">
            <v>18.14</v>
          </cell>
          <cell r="K284">
            <v>0</v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CO0-0P1x4/0</v>
          </cell>
          <cell r="B285" t="str">
            <v>CO0-0P4/0</v>
          </cell>
          <cell r="C285">
            <v>1021754</v>
          </cell>
          <cell r="D285" t="str">
            <v>CONDUCTOR COBRE AISLADO PVC 2000 V. TTU NO. 4/0 AWG, 19 HILOS</v>
          </cell>
          <cell r="E285" t="str">
            <v>CO0-0P1x4/0</v>
          </cell>
          <cell r="F285" t="str">
            <v>F</v>
          </cell>
          <cell r="H285" t="str">
            <v>m</v>
          </cell>
          <cell r="I285">
            <v>1</v>
          </cell>
          <cell r="J285">
            <v>15.34</v>
          </cell>
          <cell r="K285">
            <v>15.34</v>
          </cell>
          <cell r="L285">
            <v>15.34</v>
          </cell>
          <cell r="M285" t="str">
            <v/>
          </cell>
          <cell r="N285" t="str">
            <v/>
          </cell>
          <cell r="O285" t="str">
            <v/>
          </cell>
          <cell r="P285" t="str">
            <v>C. DIG</v>
          </cell>
        </row>
        <row r="286">
          <cell r="A286" t="str">
            <v>CO0-0P1x4/0</v>
          </cell>
          <cell r="C286">
            <v>11751218</v>
          </cell>
          <cell r="D286" t="str">
            <v>CINTA ELÉCTRICA VINILO PVC 19 MM ANCHO, 20.1 M. REF. NO. 33 DE 3M</v>
          </cell>
          <cell r="E286" t="str">
            <v>CO0-0P1x4/0</v>
          </cell>
          <cell r="F286" t="str">
            <v>G</v>
          </cell>
          <cell r="H286" t="str">
            <v>c/u</v>
          </cell>
          <cell r="I286">
            <v>0</v>
          </cell>
          <cell r="J286">
            <v>3.38</v>
          </cell>
          <cell r="K286">
            <v>0</v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CO0-0P1x4/0</v>
          </cell>
          <cell r="C287">
            <v>11752319</v>
          </cell>
          <cell r="D287" t="str">
            <v xml:space="preserve">CINTA ELÉCTRICA AUTOFUNDENTE DE 19 MM X 9 M, NO. 23 DE 3M </v>
          </cell>
          <cell r="E287" t="str">
            <v>CO0-0P1x4/0</v>
          </cell>
          <cell r="F287" t="str">
            <v>G</v>
          </cell>
          <cell r="H287" t="str">
            <v>c/u</v>
          </cell>
          <cell r="I287">
            <v>0</v>
          </cell>
          <cell r="J287">
            <v>18.14</v>
          </cell>
          <cell r="K287">
            <v>0</v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CO0-0P1x6</v>
          </cell>
          <cell r="B288" t="str">
            <v>CO0-0P6</v>
          </cell>
          <cell r="C288">
            <v>1021735</v>
          </cell>
          <cell r="D288" t="str">
            <v>CONDUCTOR COBRE AISLADO PVC 2000 V. TTU NO. 6 AWG, 7 HILOS</v>
          </cell>
          <cell r="E288" t="str">
            <v>CO0-0P1x6</v>
          </cell>
          <cell r="F288" t="str">
            <v>F</v>
          </cell>
          <cell r="H288" t="str">
            <v>m</v>
          </cell>
          <cell r="I288">
            <v>1</v>
          </cell>
          <cell r="J288">
            <v>2.1</v>
          </cell>
          <cell r="K288">
            <v>2.1</v>
          </cell>
          <cell r="L288">
            <v>2.1</v>
          </cell>
          <cell r="M288" t="str">
            <v/>
          </cell>
          <cell r="N288" t="str">
            <v/>
          </cell>
          <cell r="O288" t="str">
            <v/>
          </cell>
          <cell r="P288" t="str">
            <v>C. DIG</v>
          </cell>
        </row>
        <row r="289">
          <cell r="A289" t="str">
            <v>CO0-0P1x6</v>
          </cell>
          <cell r="C289">
            <v>11751218</v>
          </cell>
          <cell r="D289" t="str">
            <v>CINTA ELÉCTRICA VINILO PVC 19 MM ANCHO, 20.1 M. REF. NO. 33 DE 3M</v>
          </cell>
          <cell r="E289" t="str">
            <v>CO0-0P1x6</v>
          </cell>
          <cell r="F289" t="str">
            <v>G</v>
          </cell>
          <cell r="H289" t="str">
            <v>c/u</v>
          </cell>
          <cell r="I289">
            <v>0</v>
          </cell>
          <cell r="J289">
            <v>3.38</v>
          </cell>
          <cell r="K289">
            <v>0</v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CO0-0P1x6</v>
          </cell>
          <cell r="C290">
            <v>11752319</v>
          </cell>
          <cell r="D290" t="str">
            <v xml:space="preserve">CINTA ELÉCTRICA AUTOFUNDENTE DE 19 MM X 9 M, NO. 23 DE 3M </v>
          </cell>
          <cell r="E290" t="str">
            <v>CO0-0P1x6</v>
          </cell>
          <cell r="F290" t="str">
            <v>G</v>
          </cell>
          <cell r="H290" t="str">
            <v>c/u</v>
          </cell>
          <cell r="I290">
            <v>0</v>
          </cell>
          <cell r="J290">
            <v>18.14</v>
          </cell>
          <cell r="K290">
            <v>0</v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CO0-0P1x8</v>
          </cell>
          <cell r="B291" t="str">
            <v>CO0-0P8</v>
          </cell>
          <cell r="C291">
            <v>1021733</v>
          </cell>
          <cell r="D291" t="str">
            <v>CONDUCTOR COBRE AISLADO PVC 2000 V. TTU NO. 8 AWG, 7 HILOS</v>
          </cell>
          <cell r="E291" t="str">
            <v>CO0-0P1x8</v>
          </cell>
          <cell r="F291" t="str">
            <v>F</v>
          </cell>
          <cell r="H291" t="str">
            <v>m</v>
          </cell>
          <cell r="I291">
            <v>1</v>
          </cell>
          <cell r="J291">
            <v>1.1200000000000001</v>
          </cell>
          <cell r="K291">
            <v>1.1200000000000001</v>
          </cell>
          <cell r="L291">
            <v>1.1200000000000001</v>
          </cell>
          <cell r="M291" t="str">
            <v/>
          </cell>
          <cell r="N291" t="str">
            <v/>
          </cell>
          <cell r="O291" t="str">
            <v/>
          </cell>
          <cell r="P291" t="str">
            <v>C. DIG</v>
          </cell>
        </row>
        <row r="292">
          <cell r="A292" t="str">
            <v>CO0-0P1x8</v>
          </cell>
          <cell r="C292">
            <v>11751218</v>
          </cell>
          <cell r="D292" t="str">
            <v>CINTA ELÉCTRICA VINILO PVC 19 MM ANCHO, 20.1 M. REF. NO. 33 DE 3M</v>
          </cell>
          <cell r="E292" t="str">
            <v>CO0-0P1x8</v>
          </cell>
          <cell r="F292" t="str">
            <v>G</v>
          </cell>
          <cell r="H292" t="str">
            <v>c/u</v>
          </cell>
          <cell r="I292">
            <v>0</v>
          </cell>
          <cell r="J292">
            <v>3.38</v>
          </cell>
          <cell r="K292">
            <v>0</v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CO0-0P1x8</v>
          </cell>
          <cell r="C293">
            <v>11752319</v>
          </cell>
          <cell r="D293" t="str">
            <v xml:space="preserve">CINTA ELÉCTRICA AUTOFUNDENTE DE 19 MM X 9 M, NO. 23 DE 3M </v>
          </cell>
          <cell r="E293" t="str">
            <v>CO0-0P1x8</v>
          </cell>
          <cell r="F293" t="str">
            <v>G</v>
          </cell>
          <cell r="H293" t="str">
            <v>c/u</v>
          </cell>
          <cell r="I293">
            <v>0</v>
          </cell>
          <cell r="J293">
            <v>18.14</v>
          </cell>
          <cell r="K293">
            <v>0</v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CO0-0P3x4</v>
          </cell>
          <cell r="B294" t="str">
            <v>CO0-0P3x4</v>
          </cell>
          <cell r="C294">
            <v>1021737</v>
          </cell>
          <cell r="D294" t="str">
            <v>CONDUCTOR COBRE AISLADO PVC 2000 V. TTU NO. 4 AWG, 7 HILOS</v>
          </cell>
          <cell r="E294" t="str">
            <v>CO0-0P3x4</v>
          </cell>
          <cell r="F294" t="str">
            <v>F</v>
          </cell>
          <cell r="G294" t="str">
            <v>AC</v>
          </cell>
          <cell r="H294" t="str">
            <v>m</v>
          </cell>
          <cell r="I294">
            <v>3</v>
          </cell>
          <cell r="J294">
            <v>2.91</v>
          </cell>
          <cell r="K294">
            <v>8.73</v>
          </cell>
          <cell r="L294">
            <v>8.73</v>
          </cell>
          <cell r="M294" t="str">
            <v/>
          </cell>
          <cell r="N294" t="str">
            <v/>
          </cell>
          <cell r="O294" t="str">
            <v/>
          </cell>
          <cell r="P294" t="str">
            <v>C. DIG</v>
          </cell>
        </row>
        <row r="295">
          <cell r="A295" t="str">
            <v>CO0-0P3x4</v>
          </cell>
          <cell r="C295">
            <v>11751218</v>
          </cell>
          <cell r="D295" t="str">
            <v>CINTA ELÉCTRICA VINILO PVC 19 MM ANCHO, 20.1 M. REF. NO. 33 DE 3M</v>
          </cell>
          <cell r="E295" t="str">
            <v>CO0-0P3x4</v>
          </cell>
          <cell r="F295" t="str">
            <v>G</v>
          </cell>
          <cell r="H295" t="str">
            <v>c/u</v>
          </cell>
          <cell r="I295">
            <v>0</v>
          </cell>
          <cell r="J295">
            <v>3.38</v>
          </cell>
          <cell r="K295">
            <v>0</v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CO0-0P3x4</v>
          </cell>
          <cell r="C296">
            <v>11752319</v>
          </cell>
          <cell r="D296" t="str">
            <v xml:space="preserve">CINTA ELÉCTRICA AUTOFUNDENTE DE 19 MM X 9 M, NO. 23 DE 3M </v>
          </cell>
          <cell r="E296" t="str">
            <v>CO0-0P3x4</v>
          </cell>
          <cell r="F296" t="str">
            <v>G</v>
          </cell>
          <cell r="H296" t="str">
            <v>c/u</v>
          </cell>
          <cell r="I296">
            <v>0</v>
          </cell>
          <cell r="J296">
            <v>18.14</v>
          </cell>
          <cell r="K296">
            <v>0</v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CO0-0T2x120(70)+25</v>
          </cell>
          <cell r="B297" t="str">
            <v>CO0-0T2x120(70)+25</v>
          </cell>
          <cell r="C297">
            <v>1103644</v>
          </cell>
          <cell r="D297" t="str">
            <v xml:space="preserve">CABLE PREENSAMBLADO DE AL, CABLEADO, 600 V, XLPE, 2 X 120 AAC + 1 X 70 AAAC + 1 X 25 AAC MM2 (2 X 4/0 + 1 X 2/0 + 1 X 4 AWG) </v>
          </cell>
          <cell r="E297" t="str">
            <v>CO0-0T2x120(70)+25</v>
          </cell>
          <cell r="F297" t="str">
            <v>F</v>
          </cell>
          <cell r="G297" t="str">
            <v>RS</v>
          </cell>
          <cell r="H297" t="str">
            <v>m</v>
          </cell>
          <cell r="I297">
            <v>1</v>
          </cell>
          <cell r="J297">
            <v>8.2899999999999991</v>
          </cell>
          <cell r="K297">
            <v>8.2899999999999991</v>
          </cell>
          <cell r="L297">
            <v>8.2899999999999991</v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CO0-0T2x50(50)</v>
          </cell>
          <cell r="B298" t="str">
            <v>CO0-0T2x50(50)</v>
          </cell>
          <cell r="C298">
            <v>1103341</v>
          </cell>
          <cell r="D298" t="str">
            <v>CABLE PREENSAMBLADO (2 X 1/0 AAC + 1 X 1/0 AAAC) AWG, AISLADO POLIETILENO RETICULADO XLPE, 600 V - 90 GRD C</v>
          </cell>
          <cell r="E298" t="str">
            <v>CO0-0T2x50(50)</v>
          </cell>
          <cell r="F298" t="str">
            <v>F</v>
          </cell>
          <cell r="G298" t="str">
            <v>RS</v>
          </cell>
          <cell r="H298" t="str">
            <v>m</v>
          </cell>
          <cell r="I298">
            <v>1</v>
          </cell>
          <cell r="J298">
            <v>4.2</v>
          </cell>
          <cell r="K298">
            <v>4.2</v>
          </cell>
          <cell r="L298">
            <v>4.2</v>
          </cell>
          <cell r="M298" t="str">
            <v/>
          </cell>
          <cell r="N298" t="str">
            <v/>
          </cell>
          <cell r="O298" t="str">
            <v/>
          </cell>
          <cell r="P298" t="str">
            <v>C. DIG</v>
          </cell>
        </row>
        <row r="299">
          <cell r="A299" t="str">
            <v>CO0-0T2x50(50)+25</v>
          </cell>
          <cell r="B299" t="str">
            <v>OTROS</v>
          </cell>
          <cell r="C299">
            <v>1103641</v>
          </cell>
          <cell r="D299" t="str">
            <v xml:space="preserve">CABLE PREENSAMBLADO DE AL, CABLEADO, 600 V, XLPE, 2 X 50 AAC + 1 X 50 AAAC + 1 X 25 AAC MM2 (2 X 1/0 + 1 X 1/0 + 1 X 4 AWG) </v>
          </cell>
          <cell r="E299" t="str">
            <v>CO0-0T2x50(50)+25</v>
          </cell>
          <cell r="F299" t="str">
            <v>F</v>
          </cell>
          <cell r="G299" t="str">
            <v>RS</v>
          </cell>
          <cell r="H299" t="str">
            <v>m</v>
          </cell>
          <cell r="I299">
            <v>1</v>
          </cell>
          <cell r="J299">
            <v>5.0199999999999996</v>
          </cell>
          <cell r="K299">
            <v>5.0199999999999996</v>
          </cell>
          <cell r="L299">
            <v>5.0199999999999996</v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CO0-0T2x70(50)</v>
          </cell>
          <cell r="B300" t="str">
            <v>CO0-0T2x70(50)</v>
          </cell>
          <cell r="C300">
            <v>1103342</v>
          </cell>
          <cell r="D300" t="str">
            <v>CABLE PREENSAMBLADO (2 X 2/0 AAC + 1 X 1/0 AAAC) AWG, AISLADO POLIETILENO RETICULADO XLPE, 600 V - 90 GRD C</v>
          </cell>
          <cell r="E300" t="str">
            <v>CO0-0T2x70(50)</v>
          </cell>
          <cell r="F300" t="str">
            <v>F</v>
          </cell>
          <cell r="G300" t="str">
            <v>RS</v>
          </cell>
          <cell r="H300" t="str">
            <v>m</v>
          </cell>
          <cell r="I300">
            <v>1</v>
          </cell>
          <cell r="J300">
            <v>4.68</v>
          </cell>
          <cell r="K300">
            <v>4.68</v>
          </cell>
          <cell r="L300">
            <v>4.68</v>
          </cell>
          <cell r="M300" t="str">
            <v/>
          </cell>
          <cell r="N300" t="str">
            <v/>
          </cell>
          <cell r="O300" t="str">
            <v/>
          </cell>
          <cell r="P300" t="str">
            <v>C. DIG</v>
          </cell>
        </row>
        <row r="301">
          <cell r="A301" t="str">
            <v>CO0-0T2x70(50)+25</v>
          </cell>
          <cell r="B301" t="str">
            <v/>
          </cell>
          <cell r="C301">
            <v>1103642</v>
          </cell>
          <cell r="D301" t="str">
            <v xml:space="preserve">CABLE PREENSAMBLADO DE AL, CABLEADO, 600 V, XLPE, 2 X 70 AAC + 1 X 50 AAAC + 1 X 25 AAC MM2 (2 X 2/0 + 1 X 1/0 + 1 X 4 AWG) </v>
          </cell>
          <cell r="E301" t="str">
            <v>CO0-0T2x70(50)+25</v>
          </cell>
          <cell r="F301" t="str">
            <v>F</v>
          </cell>
          <cell r="G301" t="str">
            <v>RS</v>
          </cell>
          <cell r="H301" t="str">
            <v>m</v>
          </cell>
          <cell r="I301">
            <v>1</v>
          </cell>
          <cell r="J301">
            <v>5.86</v>
          </cell>
          <cell r="K301">
            <v>5.86</v>
          </cell>
          <cell r="L301">
            <v>5.86</v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CO0-0T2x95(50)</v>
          </cell>
          <cell r="B302" t="str">
            <v>CO0-0T2x95(50)</v>
          </cell>
          <cell r="C302">
            <v>1103343</v>
          </cell>
          <cell r="D302" t="str">
            <v>CABLE PREENSAMBLADO (2 X 3/0 AAC + 1 X 1/0 AAAC) AWG, AISLADO POLIETILENO RETICULADO XLPE, 600 V - 90 GRD C</v>
          </cell>
          <cell r="E302" t="str">
            <v>CO0-0T2x95(50)</v>
          </cell>
          <cell r="F302" t="str">
            <v>F</v>
          </cell>
          <cell r="G302" t="str">
            <v>RS</v>
          </cell>
          <cell r="H302" t="str">
            <v>m</v>
          </cell>
          <cell r="I302">
            <v>1</v>
          </cell>
          <cell r="J302">
            <v>5.49</v>
          </cell>
          <cell r="K302">
            <v>5.49</v>
          </cell>
          <cell r="L302">
            <v>5.49</v>
          </cell>
          <cell r="M302" t="str">
            <v/>
          </cell>
          <cell r="N302" t="str">
            <v/>
          </cell>
          <cell r="O302" t="str">
            <v/>
          </cell>
          <cell r="P302" t="str">
            <v>C. DIG</v>
          </cell>
        </row>
        <row r="303">
          <cell r="A303" t="str">
            <v>CO0-0T2x95(50)+25</v>
          </cell>
          <cell r="B303" t="str">
            <v/>
          </cell>
          <cell r="C303">
            <v>1103643</v>
          </cell>
          <cell r="D303" t="str">
            <v xml:space="preserve">CABLE PREENSAMBLADO DE AL, CABLEADO, 600 V, XLPE, 2 X 95 AAC + 1 X 50 AAAC + 1 X 25 AAC MM2 (2 X 3/0 + 1 X 1/0 + 1 X 4 AWG) </v>
          </cell>
          <cell r="E303" t="str">
            <v>CO0-0T2x95(50)+25</v>
          </cell>
          <cell r="F303" t="str">
            <v>F</v>
          </cell>
          <cell r="G303" t="str">
            <v>RS</v>
          </cell>
          <cell r="H303" t="str">
            <v>m</v>
          </cell>
          <cell r="I303">
            <v>1</v>
          </cell>
          <cell r="J303">
            <v>6.55</v>
          </cell>
          <cell r="K303">
            <v>6.55</v>
          </cell>
          <cell r="L303">
            <v>6.55</v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CO0-0T3x120(70)+25</v>
          </cell>
          <cell r="B304" t="str">
            <v/>
          </cell>
          <cell r="C304">
            <v>1103744</v>
          </cell>
          <cell r="D304" t="str">
            <v xml:space="preserve">CABLE PREENSAMBLADO DE AL, CABLEADO, 600 V, XLPE, 3 X 120 AAC + 1 X 70 AAAC + 1 X 25 AAC MM2 (3 X 4/0 + 1 X 2/0 + 1 X 4 AWG) </v>
          </cell>
          <cell r="E304" t="str">
            <v>CO0-0T3x120(70)+25</v>
          </cell>
          <cell r="F304" t="str">
            <v>F</v>
          </cell>
          <cell r="G304" t="str">
            <v>RS</v>
          </cell>
          <cell r="H304" t="str">
            <v>m</v>
          </cell>
          <cell r="I304">
            <v>1</v>
          </cell>
          <cell r="J304">
            <v>11.71</v>
          </cell>
          <cell r="K304">
            <v>11.71</v>
          </cell>
          <cell r="L304">
            <v>11.71</v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CO0-0T3x50(50)</v>
          </cell>
          <cell r="B305" t="str">
            <v>CO0-0T3x50(50)</v>
          </cell>
          <cell r="C305">
            <v>1103441</v>
          </cell>
          <cell r="D305" t="str">
            <v>CABLE PREENSAMBLADO (3 X 1/0 AAC + 1 X 1/0 AAAC) AWG, AISLADO POLIETILENO RETICULADO XLPE, 600 V - 90 GRD C</v>
          </cell>
          <cell r="E305" t="str">
            <v>CO0-0T3x50(50)</v>
          </cell>
          <cell r="F305" t="str">
            <v>F</v>
          </cell>
          <cell r="G305" t="str">
            <v>RS</v>
          </cell>
          <cell r="H305" t="str">
            <v>m</v>
          </cell>
          <cell r="I305">
            <v>1</v>
          </cell>
          <cell r="J305">
            <v>5.61</v>
          </cell>
          <cell r="K305">
            <v>5.61</v>
          </cell>
          <cell r="L305">
            <v>5.61</v>
          </cell>
          <cell r="M305" t="str">
            <v/>
          </cell>
          <cell r="N305" t="str">
            <v/>
          </cell>
          <cell r="O305" t="str">
            <v/>
          </cell>
          <cell r="P305" t="str">
            <v>C. DIG</v>
          </cell>
        </row>
        <row r="306">
          <cell r="A306" t="str">
            <v>CO0-0T3x50(50)+25</v>
          </cell>
          <cell r="B306" t="str">
            <v/>
          </cell>
          <cell r="C306">
            <v>1103741</v>
          </cell>
          <cell r="D306" t="str">
            <v xml:space="preserve">CABLE PREENSAMBLADO DE AL, CABLEADO, 600 V, XLPE, 3 X 50 AAC + 1 X 50 AAAC + 1 X 25 AAC MM2 (3 X 1/0 + 1 X 1/0 + 1 X 4 AWG) </v>
          </cell>
          <cell r="E306" t="str">
            <v>CO0-0T3x50(50)+25</v>
          </cell>
          <cell r="F306" t="str">
            <v>F</v>
          </cell>
          <cell r="G306" t="str">
            <v>RS</v>
          </cell>
          <cell r="H306" t="str">
            <v>m</v>
          </cell>
          <cell r="I306">
            <v>1</v>
          </cell>
          <cell r="J306">
            <v>6.45</v>
          </cell>
          <cell r="K306">
            <v>6.45</v>
          </cell>
          <cell r="L306">
            <v>6.45</v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CO0-0T3x70(50)</v>
          </cell>
          <cell r="B307" t="str">
            <v/>
          </cell>
          <cell r="C307">
            <v>1103442</v>
          </cell>
          <cell r="D307" t="str">
            <v>CABLE PREENSAMBLADO (3 X 2/0 AAC + 1 X 1/0 AAAC) AWG, AISLADO POLIETILENO RETICULADO XLPE, 600 V - 90 GRD C</v>
          </cell>
          <cell r="E307" t="str">
            <v>CO0-0T3x70(50)</v>
          </cell>
          <cell r="F307" t="str">
            <v>F</v>
          </cell>
          <cell r="G307" t="str">
            <v>RS</v>
          </cell>
          <cell r="H307" t="str">
            <v>m</v>
          </cell>
          <cell r="I307">
            <v>1</v>
          </cell>
          <cell r="J307">
            <v>6.81</v>
          </cell>
          <cell r="K307">
            <v>6.81</v>
          </cell>
          <cell r="L307">
            <v>6.81</v>
          </cell>
          <cell r="M307" t="str">
            <v/>
          </cell>
          <cell r="N307" t="str">
            <v/>
          </cell>
          <cell r="O307" t="str">
            <v/>
          </cell>
          <cell r="P307" t="str">
            <v>C. DIG</v>
          </cell>
        </row>
        <row r="308">
          <cell r="A308" t="str">
            <v>CO0-0T3x70(50)+25</v>
          </cell>
          <cell r="B308" t="str">
            <v/>
          </cell>
          <cell r="C308">
            <v>1103742</v>
          </cell>
          <cell r="D308" t="str">
            <v xml:space="preserve">CABLE PREENSAMBLADO DE AL, CABLEADO, 600 V, XLPE, 3 X 70 AAC + 1 X 50 AAAC + 1 X 25 AAC MM2 (3 X 2/0 + 1 X 1/0 + 1 X 4 AWG) </v>
          </cell>
          <cell r="E308" t="str">
            <v>CO0-0T3x70(50)+25</v>
          </cell>
          <cell r="F308" t="str">
            <v>F</v>
          </cell>
          <cell r="G308" t="str">
            <v>RS</v>
          </cell>
          <cell r="H308" t="str">
            <v>m</v>
          </cell>
          <cell r="I308">
            <v>1</v>
          </cell>
          <cell r="J308">
            <v>7.82</v>
          </cell>
          <cell r="K308">
            <v>7.82</v>
          </cell>
          <cell r="L308">
            <v>7.82</v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CO0-0T3x95(50)</v>
          </cell>
          <cell r="B309" t="str">
            <v/>
          </cell>
          <cell r="C309">
            <v>1103443</v>
          </cell>
          <cell r="D309" t="str">
            <v>CABLE PREENSAMBLADO (3 X 3/0 AAC + 1 X 1/0 AAAC) AWG, AISLADO POLIETILENO RETICULADO XLPE, 600 V - 90 GRD C</v>
          </cell>
          <cell r="E309" t="str">
            <v>CO0-0T3x95(50)</v>
          </cell>
          <cell r="F309" t="str">
            <v>F</v>
          </cell>
          <cell r="G309" t="str">
            <v>RS</v>
          </cell>
          <cell r="H309" t="str">
            <v>m</v>
          </cell>
          <cell r="I309">
            <v>1</v>
          </cell>
          <cell r="J309">
            <v>7.76</v>
          </cell>
          <cell r="K309">
            <v>7.76</v>
          </cell>
          <cell r="L309">
            <v>7.76</v>
          </cell>
          <cell r="M309" t="str">
            <v/>
          </cell>
          <cell r="N309" t="str">
            <v/>
          </cell>
          <cell r="O309" t="str">
            <v/>
          </cell>
          <cell r="P309" t="str">
            <v>C. DIG</v>
          </cell>
        </row>
        <row r="310">
          <cell r="A310" t="str">
            <v>CO0-0T3x95(50)+25</v>
          </cell>
          <cell r="B310" t="str">
            <v/>
          </cell>
          <cell r="C310">
            <v>1103743</v>
          </cell>
          <cell r="D310" t="str">
            <v xml:space="preserve">CABLE PREENSAMBLADO DE AL, CABLEADO, 600 V, XLPE, 3 X 95 AAC + 1 X 50 AAAC + 1 X 25 AAC MM2 (3 X 3/0 + 1 X 1/0 + 1 X 4 AWG) </v>
          </cell>
          <cell r="E310" t="str">
            <v>CO0-0T3x95(50)+25</v>
          </cell>
          <cell r="F310" t="str">
            <v>F</v>
          </cell>
          <cell r="G310" t="str">
            <v>RS</v>
          </cell>
          <cell r="H310" t="str">
            <v>m</v>
          </cell>
          <cell r="I310">
            <v>1</v>
          </cell>
          <cell r="J310">
            <v>9.74</v>
          </cell>
          <cell r="K310">
            <v>9.74</v>
          </cell>
          <cell r="L310">
            <v>9.74</v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CO0-0X2x6</v>
          </cell>
          <cell r="C311">
            <v>1104235</v>
          </cell>
          <cell r="D311" t="str">
            <v>MULTICONDUCTOR ANTI HURTO DE ALEACIÓN AL AA-8000, AISLAMIENTO XLPE, CHAQUETA PVC, 600 V, NO. 2 X 6 AWG, 7 HILOS.</v>
          </cell>
          <cell r="E311" t="str">
            <v>CO0-0X2x6</v>
          </cell>
          <cell r="F311" t="str">
            <v>F</v>
          </cell>
          <cell r="G311" t="str">
            <v>AC</v>
          </cell>
          <cell r="H311" t="str">
            <v>m</v>
          </cell>
          <cell r="I311">
            <v>1</v>
          </cell>
          <cell r="J311">
            <v>2.1</v>
          </cell>
          <cell r="K311">
            <v>2.1</v>
          </cell>
          <cell r="L311">
            <v>2.1</v>
          </cell>
          <cell r="M311" t="str">
            <v/>
          </cell>
          <cell r="N311" t="str">
            <v/>
          </cell>
          <cell r="O311" t="str">
            <v/>
          </cell>
          <cell r="P311" t="str">
            <v>C. DIG</v>
          </cell>
        </row>
        <row r="312">
          <cell r="A312" t="str">
            <v>CO0-0X3x4</v>
          </cell>
          <cell r="B312" t="str">
            <v/>
          </cell>
          <cell r="C312">
            <v>1104337</v>
          </cell>
          <cell r="D312" t="str">
            <v>MULTICONDUCTOR ANTI HURTO DE ALEACIÓN AL AA-8000, AISLAMIENTO XLPE, CHAQUETA PVC, 600 V, NO. 3 X 4 AWG, 7 HILOS.</v>
          </cell>
          <cell r="E312" t="str">
            <v>CO0-0X3x4</v>
          </cell>
          <cell r="F312" t="str">
            <v>F</v>
          </cell>
          <cell r="G312" t="str">
            <v>AC</v>
          </cell>
          <cell r="H312" t="str">
            <v>m</v>
          </cell>
          <cell r="I312">
            <v>1</v>
          </cell>
          <cell r="J312">
            <v>2.2400000000000002</v>
          </cell>
          <cell r="K312">
            <v>2.2400000000000002</v>
          </cell>
          <cell r="L312">
            <v>2.2400000000000002</v>
          </cell>
          <cell r="M312" t="str">
            <v/>
          </cell>
          <cell r="N312" t="str">
            <v/>
          </cell>
          <cell r="O312" t="str">
            <v/>
          </cell>
          <cell r="P312" t="str">
            <v>C. DIG</v>
          </cell>
        </row>
        <row r="313">
          <cell r="A313" t="str">
            <v>CO0-0X3x6</v>
          </cell>
          <cell r="B313" t="str">
            <v/>
          </cell>
          <cell r="C313">
            <v>1104335</v>
          </cell>
          <cell r="D313" t="str">
            <v>MULTICONDUCTOR ANTI HURTO DE ALEACIÓN AL AA-8000, AISLAMIENTO XLPE, CHAQUETA PVC, 600 V, NO. 3 X 6 AWG, 7 HILOS.</v>
          </cell>
          <cell r="E313" t="str">
            <v>CO0-0X3x6</v>
          </cell>
          <cell r="F313" t="str">
            <v>F</v>
          </cell>
          <cell r="G313" t="str">
            <v>AC</v>
          </cell>
          <cell r="H313" t="str">
            <v>m</v>
          </cell>
          <cell r="I313">
            <v>1</v>
          </cell>
          <cell r="J313">
            <v>1.78</v>
          </cell>
          <cell r="K313">
            <v>1.78</v>
          </cell>
          <cell r="L313">
            <v>1.78</v>
          </cell>
          <cell r="M313" t="str">
            <v/>
          </cell>
          <cell r="N313" t="str">
            <v/>
          </cell>
          <cell r="O313" t="str">
            <v/>
          </cell>
          <cell r="P313" t="str">
            <v>C. DIG</v>
          </cell>
        </row>
        <row r="314">
          <cell r="A314" t="str">
            <v>CO0-0X4x6</v>
          </cell>
          <cell r="B314" t="str">
            <v/>
          </cell>
          <cell r="C314">
            <v>1104435</v>
          </cell>
          <cell r="D314" t="str">
            <v>MULTICONDUCTOR ANTI HURTO DE ALEACIÓN AL AA-8000, AISLAMIENTO XLPE, CHAQUETA PVC, 600 V, NO. 4 X 6 AWG, 7 HILOS.</v>
          </cell>
          <cell r="E314" t="str">
            <v>CO0-0X4x6</v>
          </cell>
          <cell r="F314" t="str">
            <v>F</v>
          </cell>
          <cell r="G314" t="str">
            <v>AC</v>
          </cell>
          <cell r="H314" t="str">
            <v>m</v>
          </cell>
          <cell r="I314">
            <v>1</v>
          </cell>
          <cell r="J314">
            <v>2.6</v>
          </cell>
          <cell r="K314">
            <v>2.6</v>
          </cell>
          <cell r="L314">
            <v>2.6</v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CO0-0Y1x1/0</v>
          </cell>
          <cell r="B315" t="str">
            <v>CO0-0Y1/0</v>
          </cell>
          <cell r="C315">
            <v>1300451</v>
          </cell>
          <cell r="D315" t="str">
            <v>CABLE UNIPOLAR COBRE AISL. POLIETILENO RETIC. 25 KV, 1/0 AWG, 19 H, 100% NA.</v>
          </cell>
          <cell r="E315" t="str">
            <v>CO0-0Y1x1/0</v>
          </cell>
          <cell r="F315" t="str">
            <v>F</v>
          </cell>
          <cell r="G315" t="str">
            <v>CP</v>
          </cell>
          <cell r="H315" t="str">
            <v>m</v>
          </cell>
          <cell r="I315">
            <v>1</v>
          </cell>
          <cell r="J315">
            <v>20.420000000000002</v>
          </cell>
          <cell r="K315">
            <v>20.420000000000002</v>
          </cell>
          <cell r="L315">
            <v>20.420000000000002</v>
          </cell>
          <cell r="M315" t="str">
            <v/>
          </cell>
          <cell r="N315" t="str">
            <v/>
          </cell>
          <cell r="O315" t="str">
            <v/>
          </cell>
          <cell r="P315" t="str">
            <v>C. DIG</v>
          </cell>
        </row>
        <row r="316">
          <cell r="A316" t="str">
            <v>CO0-0Y1x1/0</v>
          </cell>
          <cell r="C316">
            <v>11782613</v>
          </cell>
          <cell r="D316" t="str">
            <v xml:space="preserve">CINTA PARA PUESTA A TIERRA DE 13 MM DE ANCHO Y 4.6 M, LONGITUD. REF. NO. 25 DE 3M. </v>
          </cell>
          <cell r="E316" t="str">
            <v>CO0-0Y1x1/0</v>
          </cell>
          <cell r="F316" t="str">
            <v>G</v>
          </cell>
          <cell r="H316" t="str">
            <v>c/u</v>
          </cell>
          <cell r="I316" t="str">
            <v>0</v>
          </cell>
          <cell r="J316">
            <v>109.49</v>
          </cell>
          <cell r="K316">
            <v>0</v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CO0-0Y1x1/0</v>
          </cell>
          <cell r="C317">
            <v>11751218</v>
          </cell>
          <cell r="D317" t="str">
            <v>CINTA ELÉCTRICA VINILO PVC 19 MM ANCHO, 20.1 M. REF. NO. 33 DE 3M</v>
          </cell>
          <cell r="E317" t="str">
            <v>CO0-0Y1x1/0</v>
          </cell>
          <cell r="F317" t="str">
            <v>G</v>
          </cell>
          <cell r="H317" t="str">
            <v>c/u</v>
          </cell>
          <cell r="I317">
            <v>0</v>
          </cell>
          <cell r="J317">
            <v>3.38</v>
          </cell>
          <cell r="K317">
            <v>0</v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CO0-0Y1x1/0</v>
          </cell>
          <cell r="C318">
            <v>11752019</v>
          </cell>
          <cell r="D318" t="str">
            <v xml:space="preserve">CINTA ELÉCTRICA SEMICONDUCTIVA DE MEDIA TENSIÓN, 19 MM ANCHO, 4.6 METROS DE LONGITUD. REF. No. 13 DE 3M </v>
          </cell>
          <cell r="E318" t="str">
            <v>CO0-0Y1x1/0</v>
          </cell>
          <cell r="F318" t="str">
            <v>G</v>
          </cell>
          <cell r="H318" t="str">
            <v>c/u</v>
          </cell>
          <cell r="I318">
            <v>0</v>
          </cell>
          <cell r="J318">
            <v>22.7</v>
          </cell>
          <cell r="K318">
            <v>0</v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CO0-0Y1x1/0</v>
          </cell>
          <cell r="C319">
            <v>11752319</v>
          </cell>
          <cell r="D319" t="str">
            <v xml:space="preserve">CINTA ELÉCTRICA AUTOFUNDENTE DE 19 MM X 9 M, NO. 23 DE 3M </v>
          </cell>
          <cell r="E319" t="str">
            <v>CO0-0Y1x1/0</v>
          </cell>
          <cell r="F319" t="str">
            <v>G</v>
          </cell>
          <cell r="H319" t="str">
            <v>c/u</v>
          </cell>
          <cell r="I319">
            <v>0</v>
          </cell>
          <cell r="J319">
            <v>18.14</v>
          </cell>
          <cell r="K319">
            <v>0</v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CO0-0Y1x1/0</v>
          </cell>
          <cell r="C320">
            <v>2194842</v>
          </cell>
          <cell r="D320" t="str">
            <v>TERMINAL DE COMPRESIÓN RECTO DE CU-SN ESTÁNDAR, 1 PERFORACIÓN (TIPO OJO DE 1/2"), BARRIL LARGO, CALIBRE 2/0 AWG, PERNO, TUERCA Y ARANDELAS PLANA Y PRESIÓN.</v>
          </cell>
          <cell r="E320" t="str">
            <v>CO0-0Y1x1/0</v>
          </cell>
          <cell r="F320" t="str">
            <v>G</v>
          </cell>
          <cell r="H320" t="str">
            <v>c/u</v>
          </cell>
          <cell r="I320">
            <v>0</v>
          </cell>
          <cell r="J320">
            <v>2.4</v>
          </cell>
          <cell r="K320">
            <v>0</v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CO0-0Y1x2</v>
          </cell>
          <cell r="B321" t="str">
            <v>CO0-0Y2</v>
          </cell>
          <cell r="C321">
            <v>1300439</v>
          </cell>
          <cell r="D321" t="str">
            <v>CABLE UNIPOLAR COBRE AISL. POLIETILENO RETIC. 25 KV, 2 AWG, 7 H, 100% NA.</v>
          </cell>
          <cell r="E321" t="str">
            <v>CO0-0Y1x2</v>
          </cell>
          <cell r="F321" t="str">
            <v>F</v>
          </cell>
          <cell r="G321" t="str">
            <v>CP</v>
          </cell>
          <cell r="H321" t="str">
            <v>m</v>
          </cell>
          <cell r="I321">
            <v>1</v>
          </cell>
          <cell r="J321">
            <v>16.760000000000002</v>
          </cell>
          <cell r="K321">
            <v>16.760000000000002</v>
          </cell>
          <cell r="L321">
            <v>16.760000000000002</v>
          </cell>
          <cell r="M321" t="str">
            <v/>
          </cell>
          <cell r="N321" t="str">
            <v/>
          </cell>
          <cell r="O321" t="str">
            <v/>
          </cell>
          <cell r="P321" t="str">
            <v>C. DIG</v>
          </cell>
        </row>
        <row r="322">
          <cell r="A322" t="str">
            <v>CO0-0Y1x2</v>
          </cell>
          <cell r="C322">
            <v>11782613</v>
          </cell>
          <cell r="D322" t="str">
            <v xml:space="preserve">CINTA PARA PUESTA A TIERRA DE 13 MM DE ANCHO Y 4.6 M, LONGITUD. REF. NO. 25 DE 3M. </v>
          </cell>
          <cell r="E322" t="str">
            <v>CO0-0Y1x2</v>
          </cell>
          <cell r="F322" t="str">
            <v>G</v>
          </cell>
          <cell r="H322" t="str">
            <v>c/u</v>
          </cell>
          <cell r="I322" t="str">
            <v>0</v>
          </cell>
          <cell r="J322">
            <v>109.49</v>
          </cell>
          <cell r="K322">
            <v>0</v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CO0-0Y1x2</v>
          </cell>
          <cell r="C323">
            <v>11751218</v>
          </cell>
          <cell r="D323" t="str">
            <v>CINTA ELÉCTRICA VINILO PVC 19 MM ANCHO, 20.1 M. REF. NO. 33 DE 3M</v>
          </cell>
          <cell r="E323" t="str">
            <v>CO0-0Y1x2</v>
          </cell>
          <cell r="F323" t="str">
            <v>G</v>
          </cell>
          <cell r="H323" t="str">
            <v>c/u</v>
          </cell>
          <cell r="I323">
            <v>0</v>
          </cell>
          <cell r="J323">
            <v>3.38</v>
          </cell>
          <cell r="K323">
            <v>0</v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CO0-0Y1x2</v>
          </cell>
          <cell r="C324">
            <v>11752019</v>
          </cell>
          <cell r="D324" t="str">
            <v xml:space="preserve">CINTA ELÉCTRICA SEMICONDUCTIVA DE MEDIA TENSIÓN, 19 MM ANCHO, 4.6 METROS DE LONGITUD. REF. No. 13 DE 3M </v>
          </cell>
          <cell r="E324" t="str">
            <v>CO0-0Y1x2</v>
          </cell>
          <cell r="F324" t="str">
            <v>G</v>
          </cell>
          <cell r="H324" t="str">
            <v>c/u</v>
          </cell>
          <cell r="I324">
            <v>0</v>
          </cell>
          <cell r="J324">
            <v>22.7</v>
          </cell>
          <cell r="K324">
            <v>0</v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CO0-0Y1x2</v>
          </cell>
          <cell r="C325">
            <v>11752319</v>
          </cell>
          <cell r="D325" t="str">
            <v xml:space="preserve">CINTA ELÉCTRICA AUTOFUNDENTE DE 19 MM X 9 M, NO. 23 DE 3M </v>
          </cell>
          <cell r="E325" t="str">
            <v>CO0-0Y1x2</v>
          </cell>
          <cell r="F325" t="str">
            <v>G</v>
          </cell>
          <cell r="H325" t="str">
            <v>c/u</v>
          </cell>
          <cell r="I325">
            <v>0</v>
          </cell>
          <cell r="J325">
            <v>18.14</v>
          </cell>
          <cell r="K325">
            <v>0</v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CO0-0Y1x2</v>
          </cell>
          <cell r="C326">
            <v>2194839</v>
          </cell>
          <cell r="D326" t="str">
            <v xml:space="preserve">TERMINAL DE COMPRESIÓN RECTO DE CU-SN ESTÁNDAR, 1 PERFORACIÓN (TIPO OJO DE 1/2" ), BARRIL LARGO, CALIBRE 2 AWG, PERNO, TUERCA Y ARANDELAS PLANA Y PRESIÓN </v>
          </cell>
          <cell r="E326" t="str">
            <v>CO0-0Y1x2</v>
          </cell>
          <cell r="F326" t="str">
            <v>G</v>
          </cell>
          <cell r="H326" t="str">
            <v>c/u</v>
          </cell>
          <cell r="I326">
            <v>0</v>
          </cell>
          <cell r="J326">
            <v>1.1599999999999999</v>
          </cell>
          <cell r="K326">
            <v>0</v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CO0-0Y1x2/0</v>
          </cell>
          <cell r="B327" t="str">
            <v>CO0-0Y2/0</v>
          </cell>
          <cell r="C327">
            <v>1300452</v>
          </cell>
          <cell r="D327" t="str">
            <v>CABLE UNIPOLAR COBRE AISL. POLIETILENO RETIC. 25 KV, 2/0 AWG, 19 H, 100% NA.</v>
          </cell>
          <cell r="E327" t="str">
            <v>CO0-0Y1x2/0</v>
          </cell>
          <cell r="F327" t="str">
            <v>F</v>
          </cell>
          <cell r="G327" t="str">
            <v>CP</v>
          </cell>
          <cell r="H327" t="str">
            <v>m</v>
          </cell>
          <cell r="I327">
            <v>1</v>
          </cell>
          <cell r="J327">
            <v>22.49</v>
          </cell>
          <cell r="K327">
            <v>22.49</v>
          </cell>
          <cell r="L327">
            <v>22.49</v>
          </cell>
          <cell r="M327" t="str">
            <v/>
          </cell>
          <cell r="N327" t="str">
            <v/>
          </cell>
          <cell r="O327" t="str">
            <v/>
          </cell>
          <cell r="P327" t="str">
            <v>C. DIG</v>
          </cell>
        </row>
        <row r="328">
          <cell r="A328" t="str">
            <v>CO0-0Y1x2/0</v>
          </cell>
          <cell r="C328">
            <v>11782613</v>
          </cell>
          <cell r="D328" t="str">
            <v xml:space="preserve">CINTA PARA PUESTA A TIERRA DE 13 MM DE ANCHO Y 4.6 M, LONGITUD. REF. NO. 25 DE 3M. </v>
          </cell>
          <cell r="E328" t="str">
            <v>CO0-0Y1x2/0</v>
          </cell>
          <cell r="F328" t="str">
            <v>G</v>
          </cell>
          <cell r="H328" t="str">
            <v>c/u</v>
          </cell>
          <cell r="I328" t="str">
            <v>0</v>
          </cell>
          <cell r="J328">
            <v>109.49</v>
          </cell>
          <cell r="K328">
            <v>0</v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CO0-0Y1x2/0</v>
          </cell>
          <cell r="C329">
            <v>11751218</v>
          </cell>
          <cell r="D329" t="str">
            <v>CINTA ELÉCTRICA VINILO PVC 19 MM ANCHO, 20.1 M. REF. NO. 33 DE 3M</v>
          </cell>
          <cell r="E329" t="str">
            <v>CO0-0Y1x2/0</v>
          </cell>
          <cell r="F329" t="str">
            <v>G</v>
          </cell>
          <cell r="H329" t="str">
            <v>c/u</v>
          </cell>
          <cell r="I329">
            <v>0</v>
          </cell>
          <cell r="J329">
            <v>3.38</v>
          </cell>
          <cell r="K329">
            <v>0</v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CO0-0Y1x2/0</v>
          </cell>
          <cell r="C330">
            <v>11752019</v>
          </cell>
          <cell r="D330" t="str">
            <v xml:space="preserve">CINTA ELÉCTRICA SEMICONDUCTIVA DE MEDIA TENSIÓN, 19 MM ANCHO, 4.6 METROS DE LONGITUD. REF. No. 13 DE 3M </v>
          </cell>
          <cell r="E330" t="str">
            <v>CO0-0Y1x2/0</v>
          </cell>
          <cell r="F330" t="str">
            <v>G</v>
          </cell>
          <cell r="H330" t="str">
            <v>c/u</v>
          </cell>
          <cell r="I330">
            <v>0</v>
          </cell>
          <cell r="J330">
            <v>22.7</v>
          </cell>
          <cell r="K330">
            <v>0</v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CO0-0Y1x2/0</v>
          </cell>
          <cell r="C331">
            <v>11752319</v>
          </cell>
          <cell r="D331" t="str">
            <v xml:space="preserve">CINTA ELÉCTRICA AUTOFUNDENTE DE 19 MM X 9 M, NO. 23 DE 3M </v>
          </cell>
          <cell r="E331" t="str">
            <v>CO0-0Y1x2/0</v>
          </cell>
          <cell r="F331" t="str">
            <v>G</v>
          </cell>
          <cell r="H331" t="str">
            <v>c/u</v>
          </cell>
          <cell r="I331">
            <v>0</v>
          </cell>
          <cell r="J331">
            <v>18.14</v>
          </cell>
          <cell r="K331">
            <v>0</v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CO0-0Y1x2/0</v>
          </cell>
          <cell r="C332">
            <v>2194842</v>
          </cell>
          <cell r="D332" t="str">
            <v>TERMINAL DE COMPRESIÓN RECTO DE CU-SN ESTÁNDAR, 1 PERFORACIÓN (TIPO OJO DE 1/2"), BARRIL LARGO, CALIBRE 2/0 AWG, PERNO, TUERCA Y ARANDELAS PLANA Y PRESIÓN.</v>
          </cell>
          <cell r="E332" t="str">
            <v>CO0-0Y1x2/0</v>
          </cell>
          <cell r="F332" t="str">
            <v>G</v>
          </cell>
          <cell r="H332" t="str">
            <v>c/u</v>
          </cell>
          <cell r="I332">
            <v>0</v>
          </cell>
          <cell r="J332">
            <v>2.4</v>
          </cell>
          <cell r="K332">
            <v>0</v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CO0-0Y1x250</v>
          </cell>
          <cell r="B333" t="str">
            <v>CO0-0Y250</v>
          </cell>
          <cell r="C333">
            <v>1300465</v>
          </cell>
          <cell r="D333" t="str">
            <v>CABLE UNIPOLAR COBRE AISL. POLIETILENO RETIC. 25 KV, 250 MCM, 37 H, 100% NA.</v>
          </cell>
          <cell r="E333" t="str">
            <v>CO0-0Y1x250</v>
          </cell>
          <cell r="F333" t="str">
            <v>F</v>
          </cell>
          <cell r="G333" t="str">
            <v>CP</v>
          </cell>
          <cell r="H333" t="str">
            <v>m</v>
          </cell>
          <cell r="I333">
            <v>1</v>
          </cell>
          <cell r="J333">
            <v>39.99</v>
          </cell>
          <cell r="K333">
            <v>39.99</v>
          </cell>
          <cell r="L333">
            <v>39.99</v>
          </cell>
          <cell r="M333" t="str">
            <v/>
          </cell>
          <cell r="N333" t="str">
            <v/>
          </cell>
          <cell r="O333" t="str">
            <v/>
          </cell>
          <cell r="P333" t="str">
            <v>C. DIG</v>
          </cell>
        </row>
        <row r="334">
          <cell r="A334" t="str">
            <v>CO0-0Y1x250</v>
          </cell>
          <cell r="C334">
            <v>11782613</v>
          </cell>
          <cell r="D334" t="str">
            <v xml:space="preserve">CINTA PARA PUESTA A TIERRA DE 13 MM DE ANCHO Y 4.6 M, LONGITUD. REF. NO. 25 DE 3M. </v>
          </cell>
          <cell r="E334" t="str">
            <v>CO0-0Y1x250</v>
          </cell>
          <cell r="F334" t="str">
            <v>G</v>
          </cell>
          <cell r="H334" t="str">
            <v>c/u</v>
          </cell>
          <cell r="I334" t="str">
            <v>0</v>
          </cell>
          <cell r="J334">
            <v>109.49</v>
          </cell>
          <cell r="K334">
            <v>0</v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CO0-0Y1x250</v>
          </cell>
          <cell r="C335">
            <v>11751218</v>
          </cell>
          <cell r="D335" t="str">
            <v>CINTA ELÉCTRICA VINILO PVC 19 MM ANCHO, 20.1 M. REF. NO. 33 DE 3M</v>
          </cell>
          <cell r="E335" t="str">
            <v>CO0-0Y1x250</v>
          </cell>
          <cell r="F335" t="str">
            <v>G</v>
          </cell>
          <cell r="H335" t="str">
            <v>c/u</v>
          </cell>
          <cell r="I335">
            <v>0</v>
          </cell>
          <cell r="J335">
            <v>3.38</v>
          </cell>
          <cell r="K335">
            <v>0</v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CO0-0Y1x250</v>
          </cell>
          <cell r="C336">
            <v>11752019</v>
          </cell>
          <cell r="D336" t="str">
            <v xml:space="preserve">CINTA ELÉCTRICA SEMICONDUCTIVA DE MEDIA TENSIÓN, 19 MM ANCHO, 4.6 METROS DE LONGITUD. REF. No. 13 DE 3M </v>
          </cell>
          <cell r="E336" t="str">
            <v>CO0-0Y1x250</v>
          </cell>
          <cell r="F336" t="str">
            <v>G</v>
          </cell>
          <cell r="H336" t="str">
            <v>c/u</v>
          </cell>
          <cell r="I336">
            <v>0</v>
          </cell>
          <cell r="J336">
            <v>22.7</v>
          </cell>
          <cell r="K336">
            <v>0</v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CO0-0Y1x250</v>
          </cell>
          <cell r="C337">
            <v>11752319</v>
          </cell>
          <cell r="D337" t="str">
            <v xml:space="preserve">CINTA ELÉCTRICA AUTOFUNDENTE DE 19 MM X 9 M, NO. 23 DE 3M </v>
          </cell>
          <cell r="E337" t="str">
            <v>CO0-0Y1x250</v>
          </cell>
          <cell r="F337" t="str">
            <v>G</v>
          </cell>
          <cell r="H337" t="str">
            <v>c/u</v>
          </cell>
          <cell r="I337">
            <v>0</v>
          </cell>
          <cell r="J337">
            <v>18.14</v>
          </cell>
          <cell r="K337">
            <v>0</v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CO0-0Y1x250</v>
          </cell>
          <cell r="C338">
            <v>2194845</v>
          </cell>
          <cell r="D338" t="str">
            <v xml:space="preserve">TERMINAL DE COMPRESIÓN RECTO DE CU-SN ESTÁNDAR, 1 PERFORACIÓN (TIPO OJO DE 1/2"), BARRIL LARGO, CALIBRE 250 MCM, PERNO, TUERCA Y ARANDELAS PLANA Y PRESIÓN </v>
          </cell>
          <cell r="E338" t="str">
            <v>CO0-0Y1x250</v>
          </cell>
          <cell r="F338" t="str">
            <v>G</v>
          </cell>
          <cell r="H338" t="str">
            <v>c/u</v>
          </cell>
          <cell r="I338">
            <v>0</v>
          </cell>
          <cell r="J338">
            <v>5.31</v>
          </cell>
          <cell r="K338">
            <v>0</v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CO0-0Y1x350</v>
          </cell>
          <cell r="B339" t="str">
            <v>CO0-0Y1x350</v>
          </cell>
          <cell r="C339">
            <v>1300469</v>
          </cell>
          <cell r="D339" t="str">
            <v xml:space="preserve">CABLE DE CU, CABLEADO, 25 KV, XLPE, 350 MCM, 37 HILOS, 100% NA. </v>
          </cell>
          <cell r="E339" t="str">
            <v>CO0-0Y1x350</v>
          </cell>
          <cell r="F339" t="str">
            <v>F</v>
          </cell>
          <cell r="G339" t="str">
            <v>CP</v>
          </cell>
          <cell r="H339" t="str">
            <v>m</v>
          </cell>
          <cell r="I339">
            <v>1</v>
          </cell>
          <cell r="J339">
            <v>41.15</v>
          </cell>
          <cell r="K339">
            <v>41.15</v>
          </cell>
          <cell r="L339">
            <v>41.15</v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CO0-0Y1x350</v>
          </cell>
          <cell r="C340">
            <v>11782613</v>
          </cell>
          <cell r="D340" t="str">
            <v xml:space="preserve">CINTA PARA PUESTA A TIERRA DE 13 MM DE ANCHO Y 4.6 M, LONGITUD. REF. NO. 25 DE 3M. </v>
          </cell>
          <cell r="E340" t="str">
            <v>CO0-0Y1x350</v>
          </cell>
          <cell r="F340" t="str">
            <v>G</v>
          </cell>
          <cell r="H340" t="str">
            <v>c/u</v>
          </cell>
          <cell r="I340" t="str">
            <v>0</v>
          </cell>
          <cell r="J340">
            <v>109.49</v>
          </cell>
          <cell r="K340">
            <v>0</v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CO0-0Y1x350</v>
          </cell>
          <cell r="C341">
            <v>11751218</v>
          </cell>
          <cell r="D341" t="str">
            <v>CINTA ELÉCTRICA VINILO PVC 19 MM ANCHO, 20.1 M. REF. NO. 33 DE 3M</v>
          </cell>
          <cell r="E341" t="str">
            <v>CO0-0Y1x350</v>
          </cell>
          <cell r="F341" t="str">
            <v>G</v>
          </cell>
          <cell r="H341" t="str">
            <v>c/u</v>
          </cell>
          <cell r="I341">
            <v>0</v>
          </cell>
          <cell r="J341">
            <v>3.38</v>
          </cell>
          <cell r="K341">
            <v>0</v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CO0-0Y1x350</v>
          </cell>
          <cell r="C342">
            <v>11752019</v>
          </cell>
          <cell r="D342" t="str">
            <v xml:space="preserve">CINTA ELÉCTRICA SEMICONDUCTIVA DE MEDIA TENSIÓN, 19 MM ANCHO, 4.6 METROS DE LONGITUD. REF. No. 13 DE 3M </v>
          </cell>
          <cell r="E342" t="str">
            <v>CO0-0Y1x350</v>
          </cell>
          <cell r="F342" t="str">
            <v>G</v>
          </cell>
          <cell r="H342" t="str">
            <v>c/u</v>
          </cell>
          <cell r="I342">
            <v>0</v>
          </cell>
          <cell r="J342">
            <v>22.7</v>
          </cell>
          <cell r="K342">
            <v>0</v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CO0-0Y1x350</v>
          </cell>
          <cell r="C343">
            <v>11752319</v>
          </cell>
          <cell r="D343" t="str">
            <v xml:space="preserve">CINTA ELÉCTRICA AUTOFUNDENTE DE 19 MM X 9 M, NO. 23 DE 3M </v>
          </cell>
          <cell r="E343" t="str">
            <v>CO0-0Y1x350</v>
          </cell>
          <cell r="F343" t="str">
            <v>G</v>
          </cell>
          <cell r="H343" t="str">
            <v>c/u</v>
          </cell>
          <cell r="I343">
            <v>0</v>
          </cell>
          <cell r="J343">
            <v>18.14</v>
          </cell>
          <cell r="K343">
            <v>0</v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CO0-0Y1x350</v>
          </cell>
          <cell r="C344">
            <v>2194845</v>
          </cell>
          <cell r="D344" t="str">
            <v xml:space="preserve">TERMINAL DE COMPRESIÓN RECTO DE CU-SN ESTÁNDAR, 1 PERFORACIÓN (TIPO OJO DE 1/2"), BARRIL LARGO, CALIBRE 250 MCM, PERNO, TUERCA Y ARANDELAS PLANA Y PRESIÓN </v>
          </cell>
          <cell r="E344" t="str">
            <v>CO0-0Y1x350</v>
          </cell>
          <cell r="F344" t="str">
            <v>G</v>
          </cell>
          <cell r="H344" t="str">
            <v>c/u</v>
          </cell>
          <cell r="I344">
            <v>0</v>
          </cell>
          <cell r="J344">
            <v>5.31</v>
          </cell>
          <cell r="K344">
            <v>0</v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CO0-0Y1x4/0</v>
          </cell>
          <cell r="B345" t="str">
            <v>CO0-0Y4/0</v>
          </cell>
          <cell r="C345">
            <v>1300454</v>
          </cell>
          <cell r="D345" t="str">
            <v>CABLE UNIPOLAR COBRE AISL. POLIETILENO RETIC. 25 KV, 4/0 AWG, 19 H, 100% NA.</v>
          </cell>
          <cell r="E345" t="str">
            <v>CO0-0Y1x4/0</v>
          </cell>
          <cell r="F345" t="str">
            <v>F</v>
          </cell>
          <cell r="G345" t="str">
            <v>CP</v>
          </cell>
          <cell r="H345" t="str">
            <v>m</v>
          </cell>
          <cell r="I345">
            <v>1</v>
          </cell>
          <cell r="J345">
            <v>37.380000000000003</v>
          </cell>
          <cell r="K345">
            <v>37.380000000000003</v>
          </cell>
          <cell r="L345">
            <v>37.380000000000003</v>
          </cell>
          <cell r="M345" t="str">
            <v/>
          </cell>
          <cell r="N345" t="str">
            <v/>
          </cell>
          <cell r="O345" t="str">
            <v/>
          </cell>
          <cell r="P345" t="str">
            <v>C. DIG</v>
          </cell>
        </row>
        <row r="346">
          <cell r="A346" t="str">
            <v>CO0-0Y1x4/0</v>
          </cell>
          <cell r="C346">
            <v>11782613</v>
          </cell>
          <cell r="D346" t="str">
            <v xml:space="preserve">CINTA PARA PUESTA A TIERRA DE 13 MM DE ANCHO Y 4.6 M, LONGITUD. REF. NO. 25 DE 3M. </v>
          </cell>
          <cell r="E346" t="str">
            <v>CO0-0Y1x4/0</v>
          </cell>
          <cell r="F346" t="str">
            <v>G</v>
          </cell>
          <cell r="H346" t="str">
            <v>c/u</v>
          </cell>
          <cell r="I346" t="str">
            <v>0</v>
          </cell>
          <cell r="J346">
            <v>109.49</v>
          </cell>
          <cell r="K346">
            <v>0</v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CO0-0Y1x4/0</v>
          </cell>
          <cell r="C347">
            <v>11751218</v>
          </cell>
          <cell r="D347" t="str">
            <v>CINTA ELÉCTRICA VINILO PVC 19 MM ANCHO, 20.1 M. REF. NO. 33 DE 3M</v>
          </cell>
          <cell r="E347" t="str">
            <v>CO0-0Y1x4/0</v>
          </cell>
          <cell r="F347" t="str">
            <v>G</v>
          </cell>
          <cell r="H347" t="str">
            <v>c/u</v>
          </cell>
          <cell r="I347">
            <v>0</v>
          </cell>
          <cell r="J347">
            <v>3.38</v>
          </cell>
          <cell r="K347">
            <v>0</v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CO0-0Y1x4/0</v>
          </cell>
          <cell r="C348">
            <v>11752019</v>
          </cell>
          <cell r="D348" t="str">
            <v xml:space="preserve">CINTA ELÉCTRICA SEMICONDUCTIVA DE MEDIA TENSIÓN, 19 MM ANCHO, 4.6 METROS DE LONGITUD. REF. No. 13 DE 3M </v>
          </cell>
          <cell r="E348" t="str">
            <v>CO0-0Y1x4/0</v>
          </cell>
          <cell r="F348" t="str">
            <v>G</v>
          </cell>
          <cell r="H348" t="str">
            <v>c/u</v>
          </cell>
          <cell r="I348">
            <v>0</v>
          </cell>
          <cell r="J348">
            <v>22.7</v>
          </cell>
          <cell r="K348">
            <v>0</v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CO0-0Y1x4/0</v>
          </cell>
          <cell r="C349">
            <v>11752319</v>
          </cell>
          <cell r="D349" t="str">
            <v xml:space="preserve">CINTA ELÉCTRICA AUTOFUNDENTE DE 19 MM X 9 M, NO. 23 DE 3M </v>
          </cell>
          <cell r="E349" t="str">
            <v>CO0-0Y1x4/0</v>
          </cell>
          <cell r="F349" t="str">
            <v>G</v>
          </cell>
          <cell r="H349" t="str">
            <v>c/u</v>
          </cell>
          <cell r="I349">
            <v>0</v>
          </cell>
          <cell r="J349">
            <v>18.14</v>
          </cell>
          <cell r="K349">
            <v>0</v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CO0-0Y1x4/0</v>
          </cell>
          <cell r="C350">
            <v>2194844</v>
          </cell>
          <cell r="D350" t="str">
            <v xml:space="preserve">TERMINAL DE COMPRESIÓN RECTO DE CU-SN ESTÁNDAR, 1 PERFORACIÓN (TIPO OJO DE 1/2"), BARRIL LARGO, CALIBRE 4/0 AWG, PERNO, TUERCA Y ARANDELAS PLANA Y PRESIÓN </v>
          </cell>
          <cell r="E350" t="str">
            <v>CO0-0Y1x4/0</v>
          </cell>
          <cell r="F350" t="str">
            <v>G</v>
          </cell>
          <cell r="H350" t="str">
            <v>c/u</v>
          </cell>
          <cell r="I350">
            <v>0</v>
          </cell>
          <cell r="J350">
            <v>4.72</v>
          </cell>
          <cell r="K350">
            <v>0</v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CO0-0Y1x500</v>
          </cell>
          <cell r="B351" t="str">
            <v>CO0-0Y500</v>
          </cell>
          <cell r="C351">
            <v>1300475</v>
          </cell>
          <cell r="D351" t="str">
            <v>CABLE UNIPOLAR COBRE AISL. POLIETILENO RETIC. 25 KV, 500 MCM, 37 H, 100% NA.</v>
          </cell>
          <cell r="E351" t="str">
            <v>CO0-0Y1x500</v>
          </cell>
          <cell r="F351" t="str">
            <v>F</v>
          </cell>
          <cell r="G351" t="str">
            <v>CP</v>
          </cell>
          <cell r="H351" t="str">
            <v>m</v>
          </cell>
          <cell r="I351">
            <v>1</v>
          </cell>
          <cell r="J351">
            <v>74.31</v>
          </cell>
          <cell r="K351">
            <v>74.31</v>
          </cell>
          <cell r="L351">
            <v>74.31</v>
          </cell>
          <cell r="M351" t="str">
            <v/>
          </cell>
          <cell r="N351" t="str">
            <v/>
          </cell>
          <cell r="O351" t="str">
            <v/>
          </cell>
          <cell r="P351" t="str">
            <v>C. DIG</v>
          </cell>
        </row>
        <row r="352">
          <cell r="A352" t="str">
            <v>CO0-0Y1x500</v>
          </cell>
          <cell r="C352">
            <v>11782613</v>
          </cell>
          <cell r="D352" t="str">
            <v xml:space="preserve">CINTA PARA PUESTA A TIERRA DE 13 MM DE ANCHO Y 4.6 M, LONGITUD. REF. NO. 25 DE 3M. </v>
          </cell>
          <cell r="E352" t="str">
            <v>CO0-0Y1x500</v>
          </cell>
          <cell r="F352" t="str">
            <v>G</v>
          </cell>
          <cell r="H352" t="str">
            <v>c/u</v>
          </cell>
          <cell r="I352" t="str">
            <v>0</v>
          </cell>
          <cell r="J352">
            <v>109.49</v>
          </cell>
          <cell r="K352">
            <v>0</v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CO0-0Y1x500</v>
          </cell>
          <cell r="C353">
            <v>11751218</v>
          </cell>
          <cell r="D353" t="str">
            <v>CINTA ELÉCTRICA VINILO PVC 19 MM ANCHO, 20.1 M. REF. NO. 33 DE 3M</v>
          </cell>
          <cell r="E353" t="str">
            <v>CO0-0Y1x500</v>
          </cell>
          <cell r="F353" t="str">
            <v>G</v>
          </cell>
          <cell r="H353" t="str">
            <v>c/u</v>
          </cell>
          <cell r="I353">
            <v>0</v>
          </cell>
          <cell r="J353">
            <v>3.38</v>
          </cell>
          <cell r="K353">
            <v>0</v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CO0-0Y1x500</v>
          </cell>
          <cell r="C354">
            <v>11752019</v>
          </cell>
          <cell r="D354" t="str">
            <v xml:space="preserve">CINTA ELÉCTRICA SEMICONDUCTIVA DE MEDIA TENSIÓN, 19 MM ANCHO, 4.6 METROS DE LONGITUD. REF. No. 13 DE 3M </v>
          </cell>
          <cell r="E354" t="str">
            <v>CO0-0Y1x500</v>
          </cell>
          <cell r="F354" t="str">
            <v>G</v>
          </cell>
          <cell r="H354" t="str">
            <v>c/u</v>
          </cell>
          <cell r="I354">
            <v>0</v>
          </cell>
          <cell r="J354">
            <v>22.7</v>
          </cell>
          <cell r="K354">
            <v>0</v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CO0-0Y1x500</v>
          </cell>
          <cell r="C355">
            <v>11752319</v>
          </cell>
          <cell r="D355" t="str">
            <v xml:space="preserve">CINTA ELÉCTRICA AUTOFUNDENTE DE 19 MM X 9 M, NO. 23 DE 3M </v>
          </cell>
          <cell r="E355" t="str">
            <v>CO0-0Y1x500</v>
          </cell>
          <cell r="F355" t="str">
            <v>G</v>
          </cell>
          <cell r="H355" t="str">
            <v>c/u</v>
          </cell>
          <cell r="I355">
            <v>0</v>
          </cell>
          <cell r="J355">
            <v>18.14</v>
          </cell>
          <cell r="K355">
            <v>0</v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CO0-0Y1x250(1/3)</v>
          </cell>
          <cell r="B356" t="str">
            <v>CO0-0Y1x250(1/3)</v>
          </cell>
          <cell r="C356">
            <v>1300565</v>
          </cell>
          <cell r="D356" t="str">
            <v>CABLE DE CU, CABLEADO, 25 KV, XLPE, 250 MCM, 37 HILOS, 100% NA. 1/3 NEUTRAL</v>
          </cell>
          <cell r="E356" t="str">
            <v>CO0-0Y1x250(1/3)</v>
          </cell>
          <cell r="F356" t="str">
            <v>F</v>
          </cell>
          <cell r="G356" t="str">
            <v>CP</v>
          </cell>
          <cell r="H356" t="str">
            <v>m</v>
          </cell>
          <cell r="I356">
            <v>1</v>
          </cell>
          <cell r="J356">
            <v>36.409999999999997</v>
          </cell>
          <cell r="K356">
            <v>36.409999999999997</v>
          </cell>
          <cell r="L356">
            <v>36.409999999999997</v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CO0-0Y1x250(1/3)</v>
          </cell>
          <cell r="C357">
            <v>11782613</v>
          </cell>
          <cell r="D357" t="str">
            <v xml:space="preserve">CINTA PARA PUESTA A TIERRA DE 13 MM DE ANCHO Y 4.6 M, LONGITUD. REF. NO. 25 DE 3M. </v>
          </cell>
          <cell r="E357" t="str">
            <v>CO0-0Y1x250(1/3)</v>
          </cell>
          <cell r="F357" t="str">
            <v>G</v>
          </cell>
          <cell r="H357" t="str">
            <v>c/u</v>
          </cell>
          <cell r="I357" t="str">
            <v>0</v>
          </cell>
          <cell r="J357">
            <v>109.49</v>
          </cell>
          <cell r="K357">
            <v>0</v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CO0-0Y1x250(1/3)</v>
          </cell>
          <cell r="C358">
            <v>11751218</v>
          </cell>
          <cell r="D358" t="str">
            <v>CINTA ELÉCTRICA VINILO PVC 19 MM ANCHO, 20.1 M. REF. NO. 33 DE 3M</v>
          </cell>
          <cell r="E358" t="str">
            <v>CO0-0Y1x250(1/3)</v>
          </cell>
          <cell r="F358" t="str">
            <v>G</v>
          </cell>
          <cell r="H358" t="str">
            <v>c/u</v>
          </cell>
          <cell r="I358">
            <v>0</v>
          </cell>
          <cell r="J358">
            <v>3.38</v>
          </cell>
          <cell r="K358">
            <v>0</v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CO0-0Y1x250(1/3)</v>
          </cell>
          <cell r="C359">
            <v>11752019</v>
          </cell>
          <cell r="D359" t="str">
            <v xml:space="preserve">CINTA ELÉCTRICA SEMICONDUCTIVA DE MEDIA TENSIÓN, 19 MM ANCHO, 4.6 METROS DE LONGITUD. REF. No. 13 DE 3M </v>
          </cell>
          <cell r="E359" t="str">
            <v>CO0-0Y1x250(1/3)</v>
          </cell>
          <cell r="F359" t="str">
            <v>G</v>
          </cell>
          <cell r="H359" t="str">
            <v>c/u</v>
          </cell>
          <cell r="I359">
            <v>0</v>
          </cell>
          <cell r="J359">
            <v>22.7</v>
          </cell>
          <cell r="K359">
            <v>0</v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CO0-0Y1x250(1/3)</v>
          </cell>
          <cell r="C360">
            <v>11752319</v>
          </cell>
          <cell r="D360" t="str">
            <v xml:space="preserve">CINTA ELÉCTRICA AUTOFUNDENTE DE 19 MM X 9 M, NO. 23 DE 3M </v>
          </cell>
          <cell r="E360" t="str">
            <v>CO0-0Y1x250(1/3)</v>
          </cell>
          <cell r="F360" t="str">
            <v>G</v>
          </cell>
          <cell r="H360" t="str">
            <v>c/u</v>
          </cell>
          <cell r="I360">
            <v>0</v>
          </cell>
          <cell r="J360">
            <v>18.14</v>
          </cell>
          <cell r="K360">
            <v>0</v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CO0-0Y1x250(1/3)</v>
          </cell>
          <cell r="C361">
            <v>2194845</v>
          </cell>
          <cell r="D361" t="str">
            <v xml:space="preserve">TERMINAL DE COMPRESIÓN RECTO DE CU-SN ESTÁNDAR, 1 PERFORACIÓN (TIPO OJO DE 1/2"), BARRIL LARGO, CALIBRE 250 MCM, PERNO, TUERCA Y ARANDELAS PLANA Y PRESIÓN </v>
          </cell>
          <cell r="E361" t="str">
            <v>CO0-0Y1x250(1/3)</v>
          </cell>
          <cell r="F361" t="str">
            <v>G</v>
          </cell>
          <cell r="H361" t="str">
            <v>c/u</v>
          </cell>
          <cell r="I361">
            <v>0</v>
          </cell>
          <cell r="J361">
            <v>5.31</v>
          </cell>
          <cell r="K361">
            <v>0</v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CO0-0Y1x350(1/3)</v>
          </cell>
          <cell r="B362" t="str">
            <v>CO0-0Y1x350(1/3)</v>
          </cell>
          <cell r="C362">
            <v>1300569</v>
          </cell>
          <cell r="D362" t="str">
            <v>CABLE DE CU, CABLEADO, 25 KV, XLPE, 350 MCM, 37 HILOS, 100% NA. 1/3 NEUTRAL</v>
          </cell>
          <cell r="E362" t="str">
            <v>CO0-0Y1x350(1/3)</v>
          </cell>
          <cell r="F362" t="str">
            <v>F</v>
          </cell>
          <cell r="G362" t="str">
            <v>CP</v>
          </cell>
          <cell r="H362" t="str">
            <v>m</v>
          </cell>
          <cell r="I362">
            <v>1</v>
          </cell>
          <cell r="J362">
            <v>41.25</v>
          </cell>
          <cell r="K362">
            <v>41.25</v>
          </cell>
          <cell r="L362">
            <v>41.25</v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CO0-0Y1x350(1/3)</v>
          </cell>
          <cell r="C363">
            <v>11782613</v>
          </cell>
          <cell r="D363" t="str">
            <v xml:space="preserve">CINTA PARA PUESTA A TIERRA DE 13 MM DE ANCHO Y 4.6 M, LONGITUD. REF. NO. 25 DE 3M. </v>
          </cell>
          <cell r="E363" t="str">
            <v>CO0-0Y1x350(1/3)</v>
          </cell>
          <cell r="F363" t="str">
            <v>G</v>
          </cell>
          <cell r="H363" t="str">
            <v>c/u</v>
          </cell>
          <cell r="I363" t="str">
            <v>0</v>
          </cell>
          <cell r="J363">
            <v>109.49</v>
          </cell>
          <cell r="K363">
            <v>0</v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CO0-0Y1x350(1/3)</v>
          </cell>
          <cell r="C364">
            <v>11751218</v>
          </cell>
          <cell r="D364" t="str">
            <v>CINTA ELÉCTRICA VINILO PVC 19 MM ANCHO, 20.1 M. REF. NO. 33 DE 3M</v>
          </cell>
          <cell r="E364" t="str">
            <v>CO0-0Y1x350(1/3)</v>
          </cell>
          <cell r="F364" t="str">
            <v>G</v>
          </cell>
          <cell r="H364" t="str">
            <v>c/u</v>
          </cell>
          <cell r="I364">
            <v>0</v>
          </cell>
          <cell r="J364">
            <v>3.38</v>
          </cell>
          <cell r="K364">
            <v>0</v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CO0-0Y1x350(1/3)</v>
          </cell>
          <cell r="C365">
            <v>11752019</v>
          </cell>
          <cell r="D365" t="str">
            <v xml:space="preserve">CINTA ELÉCTRICA SEMICONDUCTIVA DE MEDIA TENSIÓN, 19 MM ANCHO, 4.6 METROS DE LONGITUD. REF. No. 13 DE 3M </v>
          </cell>
          <cell r="E365" t="str">
            <v>CO0-0Y1x350(1/3)</v>
          </cell>
          <cell r="F365" t="str">
            <v>G</v>
          </cell>
          <cell r="H365" t="str">
            <v>c/u</v>
          </cell>
          <cell r="I365">
            <v>0</v>
          </cell>
          <cell r="J365">
            <v>22.7</v>
          </cell>
          <cell r="K365">
            <v>0</v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CO0-0Y1x350(1/3)</v>
          </cell>
          <cell r="C366">
            <v>11752319</v>
          </cell>
          <cell r="D366" t="str">
            <v xml:space="preserve">CINTA ELÉCTRICA AUTOFUNDENTE DE 19 MM X 9 M, NO. 23 DE 3M </v>
          </cell>
          <cell r="E366" t="str">
            <v>CO0-0Y1x350(1/3)</v>
          </cell>
          <cell r="F366" t="str">
            <v>G</v>
          </cell>
          <cell r="H366" t="str">
            <v>c/u</v>
          </cell>
          <cell r="I366">
            <v>0</v>
          </cell>
          <cell r="J366">
            <v>18.14</v>
          </cell>
          <cell r="K366">
            <v>0</v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CO0-0Y1x350(1/3)</v>
          </cell>
          <cell r="C367">
            <v>2194845</v>
          </cell>
          <cell r="D367" t="str">
            <v xml:space="preserve">TERMINAL DE COMPRESIÓN RECTO DE CU-SN ESTÁNDAR, 1 PERFORACIÓN (TIPO OJO DE 1/2"), BARRIL LARGO, CALIBRE 250 MCM, PERNO, TUERCA Y ARANDELAS PLANA Y PRESIÓN </v>
          </cell>
          <cell r="E367" t="str">
            <v>CO0-0Y1x350(1/3)</v>
          </cell>
          <cell r="F367" t="str">
            <v>G</v>
          </cell>
          <cell r="H367" t="str">
            <v>c/u</v>
          </cell>
          <cell r="I367">
            <v>0</v>
          </cell>
          <cell r="J367">
            <v>5.31</v>
          </cell>
          <cell r="K367">
            <v>0</v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CO0-0Y1x500(1/3)</v>
          </cell>
          <cell r="B368" t="str">
            <v>CO0-0Y1x500(1/3)</v>
          </cell>
          <cell r="C368">
            <v>1300575</v>
          </cell>
          <cell r="D368" t="str">
            <v>CABLE DE CU, CABLEADO, 25 KV, XLPE, 500 MCM, 37 HILOS, 100% NA. 1/3 NEUTRAL</v>
          </cell>
          <cell r="E368" t="str">
            <v>CO0-0Y1x500(1/3)</v>
          </cell>
          <cell r="F368" t="str">
            <v>F</v>
          </cell>
          <cell r="G368" t="str">
            <v>CP</v>
          </cell>
          <cell r="H368" t="str">
            <v>m</v>
          </cell>
          <cell r="I368">
            <v>1</v>
          </cell>
          <cell r="J368">
            <v>56.25</v>
          </cell>
          <cell r="K368">
            <v>56.25</v>
          </cell>
          <cell r="L368">
            <v>56.25</v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CO0-0Y1x500(1/3)</v>
          </cell>
          <cell r="C369">
            <v>11782613</v>
          </cell>
          <cell r="D369" t="str">
            <v xml:space="preserve">CINTA PARA PUESTA A TIERRA DE 13 MM DE ANCHO Y 4.6 M, LONGITUD. REF. NO. 25 DE 3M. </v>
          </cell>
          <cell r="E369" t="str">
            <v>CO0-0Y1x500(1/3)</v>
          </cell>
          <cell r="F369" t="str">
            <v>G</v>
          </cell>
          <cell r="H369" t="str">
            <v>c/u</v>
          </cell>
          <cell r="I369" t="str">
            <v>0</v>
          </cell>
          <cell r="J369">
            <v>109.49</v>
          </cell>
          <cell r="K369">
            <v>0</v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CO0-0Y1x500(1/3)</v>
          </cell>
          <cell r="C370">
            <v>11751218</v>
          </cell>
          <cell r="D370" t="str">
            <v>CINTA ELÉCTRICA VINILO PVC 19 MM ANCHO, 20.1 M. REF. NO. 33 DE 3M</v>
          </cell>
          <cell r="E370" t="str">
            <v>CO0-0Y1x500(1/3)</v>
          </cell>
          <cell r="F370" t="str">
            <v>G</v>
          </cell>
          <cell r="H370" t="str">
            <v>c/u</v>
          </cell>
          <cell r="I370">
            <v>0</v>
          </cell>
          <cell r="J370">
            <v>3.38</v>
          </cell>
          <cell r="K370">
            <v>0</v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CO0-0Y1x500(1/3)</v>
          </cell>
          <cell r="C371">
            <v>11752019</v>
          </cell>
          <cell r="D371" t="str">
            <v xml:space="preserve">CINTA ELÉCTRICA SEMICONDUCTIVA DE MEDIA TENSIÓN, 19 MM ANCHO, 4.6 METROS DE LONGITUD. REF. No. 13 DE 3M </v>
          </cell>
          <cell r="E371" t="str">
            <v>CO0-0Y1x500(1/3)</v>
          </cell>
          <cell r="F371" t="str">
            <v>G</v>
          </cell>
          <cell r="H371" t="str">
            <v>c/u</v>
          </cell>
          <cell r="I371">
            <v>0</v>
          </cell>
          <cell r="J371">
            <v>22.7</v>
          </cell>
          <cell r="K371">
            <v>0</v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CO0-0Y1x500(1/3)</v>
          </cell>
          <cell r="C372">
            <v>11752319</v>
          </cell>
          <cell r="D372" t="str">
            <v xml:space="preserve">CINTA ELÉCTRICA AUTOFUNDENTE DE 19 MM X 9 M, NO. 23 DE 3M </v>
          </cell>
          <cell r="E372" t="str">
            <v>CO0-0Y1x500(1/3)</v>
          </cell>
          <cell r="F372" t="str">
            <v>G</v>
          </cell>
          <cell r="H372" t="str">
            <v>c/u</v>
          </cell>
          <cell r="I372">
            <v>0</v>
          </cell>
          <cell r="J372">
            <v>18.14</v>
          </cell>
          <cell r="K372">
            <v>0</v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CO0-0Y1x500(1/3)</v>
          </cell>
          <cell r="C373">
            <v>2194849</v>
          </cell>
          <cell r="D373" t="str">
            <v xml:space="preserve">TERMINAL DE COMPRESIÓN RECTO DE CU-SN ESTÁNDAR, 1 PERFORACIÓN (TIPO OJO DE 1/2"), BARRIL LARGO, CALIBRE 500 MCM, PERNO, TUERCA Y ARANDELAS PLANA Y PRESIÓN </v>
          </cell>
          <cell r="E373" t="str">
            <v>CO0-0Y1x500(1/3)</v>
          </cell>
          <cell r="F373" t="str">
            <v>G</v>
          </cell>
          <cell r="H373" t="str">
            <v>c/u</v>
          </cell>
          <cell r="I373">
            <v>0</v>
          </cell>
          <cell r="J373">
            <v>9.98</v>
          </cell>
          <cell r="K373">
            <v>0</v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ESC-2ED</v>
          </cell>
          <cell r="B374" t="str">
            <v>ESC-2ED</v>
          </cell>
          <cell r="C374">
            <v>2820102</v>
          </cell>
          <cell r="D374" t="str">
            <v>ABRAZADERA DE PLETINA ACERO GALV. 2 PERNOS, 38 X 4 MM, 160-190 MM, SUJECIÓN BASTIDOR DOBLE</v>
          </cell>
          <cell r="E374" t="str">
            <v>ESC-2ED</v>
          </cell>
          <cell r="F374" t="str">
            <v>J</v>
          </cell>
          <cell r="G374" t="str">
            <v>RS</v>
          </cell>
          <cell r="H374" t="str">
            <v>c/u</v>
          </cell>
          <cell r="I374">
            <v>1</v>
          </cell>
          <cell r="J374">
            <v>6</v>
          </cell>
          <cell r="K374">
            <v>6</v>
          </cell>
          <cell r="L374">
            <v>54.48</v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ESC-2ED</v>
          </cell>
          <cell r="B375" t="str">
            <v/>
          </cell>
          <cell r="C375">
            <v>2010502</v>
          </cell>
          <cell r="D375" t="str">
            <v>AISLADOR DE PORCELANA TIPO ROLLO CLASE ANSI  53-2, 0.25 KV</v>
          </cell>
          <cell r="E375" t="str">
            <v>ESC-2ED</v>
          </cell>
          <cell r="F375" t="str">
            <v>D</v>
          </cell>
          <cell r="H375" t="str">
            <v>c/u</v>
          </cell>
          <cell r="I375">
            <v>4</v>
          </cell>
          <cell r="J375">
            <v>1</v>
          </cell>
          <cell r="K375">
            <v>4</v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ESC-2ED</v>
          </cell>
          <cell r="B376" t="str">
            <v/>
          </cell>
          <cell r="C376">
            <v>2817102</v>
          </cell>
          <cell r="D376" t="str">
            <v>BASTIDOR (RACK) PARA SECUNDARIO DE ACERO GALV. 2 VÍAS 38 X 4 MM</v>
          </cell>
          <cell r="E376" t="str">
            <v>ESC-2ED</v>
          </cell>
          <cell r="F376" t="str">
            <v>J</v>
          </cell>
          <cell r="H376" t="str">
            <v>c/u</v>
          </cell>
          <cell r="I376">
            <v>2</v>
          </cell>
          <cell r="J376">
            <v>8.52</v>
          </cell>
          <cell r="K376">
            <v>17.04</v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ESC-2ED</v>
          </cell>
          <cell r="B377" t="str">
            <v/>
          </cell>
          <cell r="C377">
            <v>2280141</v>
          </cell>
          <cell r="D377" t="str">
            <v>RETENEDOR TERMINAL PREFORMADO PARA RETENER CABLE ASC Y/O ACSR NO. 1/0 AWG, 7 HILOS</v>
          </cell>
          <cell r="E377" t="str">
            <v>ESC-2ED</v>
          </cell>
          <cell r="F377" t="str">
            <v>G</v>
          </cell>
          <cell r="H377" t="str">
            <v>c/u</v>
          </cell>
          <cell r="I377">
            <v>4</v>
          </cell>
          <cell r="J377">
            <v>3.71</v>
          </cell>
          <cell r="K377">
            <v>14.84</v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ESC-2ED</v>
          </cell>
          <cell r="B378" t="str">
            <v/>
          </cell>
          <cell r="C378">
            <v>2060104</v>
          </cell>
          <cell r="D378" t="str">
            <v xml:space="preserve">CONECTOR RANURA PARALELA ALEACION COBRE, NO. 6 - 4/0 AWG, AJUSTE MECANICO, 1 PERNO CENTRAL, HERRAJERIA BRONCE SILICONADO </v>
          </cell>
          <cell r="E378" t="str">
            <v>ESC-2ED</v>
          </cell>
          <cell r="F378" t="str">
            <v>G</v>
          </cell>
          <cell r="H378" t="str">
            <v>c/u</v>
          </cell>
          <cell r="I378">
            <v>2</v>
          </cell>
          <cell r="J378">
            <v>6.3</v>
          </cell>
          <cell r="K378">
            <v>12.6</v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ESC-2EP</v>
          </cell>
          <cell r="B379" t="str">
            <v>ESC-2EP</v>
          </cell>
          <cell r="C379">
            <v>2820101</v>
          </cell>
          <cell r="D379" t="str">
            <v>ABRAZADERA DE PLETINA ACERO GALV. 2 PERNOS, 38 X 4 MM, 160-190 MM, SUJECIÓN BASTIDOR SIMPLE</v>
          </cell>
          <cell r="E379" t="str">
            <v>ESC-2EP</v>
          </cell>
          <cell r="F379" t="str">
            <v>J</v>
          </cell>
          <cell r="G379" t="str">
            <v>RS</v>
          </cell>
          <cell r="H379" t="str">
            <v>c/u</v>
          </cell>
          <cell r="I379">
            <v>1</v>
          </cell>
          <cell r="J379">
            <v>5.9</v>
          </cell>
          <cell r="K379">
            <v>5.9</v>
          </cell>
          <cell r="L379">
            <v>22.94</v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ESC-2EP</v>
          </cell>
          <cell r="B380" t="str">
            <v/>
          </cell>
          <cell r="C380">
            <v>2010502</v>
          </cell>
          <cell r="D380" t="str">
            <v>AISLADOR DE PORCELANA TIPO ROLLO CLASE ANSI  53-2, 0.25 KV</v>
          </cell>
          <cell r="E380" t="str">
            <v>ESC-2EP</v>
          </cell>
          <cell r="F380" t="str">
            <v>D</v>
          </cell>
          <cell r="H380" t="str">
            <v>c/u</v>
          </cell>
          <cell r="I380">
            <v>2</v>
          </cell>
          <cell r="J380">
            <v>1</v>
          </cell>
          <cell r="K380">
            <v>2</v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ESC-2EP</v>
          </cell>
          <cell r="B381" t="str">
            <v/>
          </cell>
          <cell r="C381">
            <v>2817102</v>
          </cell>
          <cell r="D381" t="str">
            <v>BASTIDOR (RACK) PARA SECUNDARIO DE ACERO GALV. 2 VÍAS 38 X 4 MM</v>
          </cell>
          <cell r="E381" t="str">
            <v>ESC-2EP</v>
          </cell>
          <cell r="F381" t="str">
            <v>J</v>
          </cell>
          <cell r="H381" t="str">
            <v>c/u</v>
          </cell>
          <cell r="I381">
            <v>1</v>
          </cell>
          <cell r="J381">
            <v>8.52</v>
          </cell>
          <cell r="K381">
            <v>8.52</v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ESC-2EP</v>
          </cell>
          <cell r="B382" t="str">
            <v/>
          </cell>
          <cell r="C382">
            <v>1012137</v>
          </cell>
          <cell r="D382" t="str">
            <v>CONDUCTOR DESNUDO SOLIDO ALUMINIO PARA ATADURAS NO. 4 AWG</v>
          </cell>
          <cell r="E382" t="str">
            <v>ESC-2EP</v>
          </cell>
          <cell r="F382" t="str">
            <v>G</v>
          </cell>
          <cell r="H382" t="str">
            <v>m</v>
          </cell>
          <cell r="I382">
            <v>4</v>
          </cell>
          <cell r="J382">
            <v>0.55000000000000004</v>
          </cell>
          <cell r="K382">
            <v>2.2000000000000002</v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ESC-2EP</v>
          </cell>
          <cell r="B383" t="str">
            <v/>
          </cell>
          <cell r="C383">
            <v>1012301</v>
          </cell>
          <cell r="D383" t="str">
            <v>CINTA DE ARMAR, ALEACIÓN DE ALUMINIO 1.27 MM ESPESOR X 7.62 MM ANCHO</v>
          </cell>
          <cell r="E383" t="str">
            <v>ESC-2EP</v>
          </cell>
          <cell r="F383" t="str">
            <v>G</v>
          </cell>
          <cell r="H383" t="str">
            <v>m</v>
          </cell>
          <cell r="I383">
            <v>4</v>
          </cell>
          <cell r="J383">
            <v>1.08</v>
          </cell>
          <cell r="K383">
            <v>4.32</v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ESC-2ER</v>
          </cell>
          <cell r="B384" t="str">
            <v>ESC-2ER</v>
          </cell>
          <cell r="C384">
            <v>2820101</v>
          </cell>
          <cell r="D384" t="str">
            <v>ABRAZADERA DE PLETINA ACERO GALV. 2 PERNOS, 38 X 4 MM, 160-190 MM, SUJECIÓN BASTIDOR SIMPLE</v>
          </cell>
          <cell r="E384" t="str">
            <v>ESC-2ER</v>
          </cell>
          <cell r="F384" t="str">
            <v>J</v>
          </cell>
          <cell r="G384" t="str">
            <v>RS</v>
          </cell>
          <cell r="H384" t="str">
            <v>c/u</v>
          </cell>
          <cell r="I384">
            <v>1</v>
          </cell>
          <cell r="J384">
            <v>5.9</v>
          </cell>
          <cell r="K384">
            <v>5.9</v>
          </cell>
          <cell r="L384">
            <v>23.840000000000003</v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ESC-2ER</v>
          </cell>
          <cell r="B385" t="str">
            <v/>
          </cell>
          <cell r="C385">
            <v>2010502</v>
          </cell>
          <cell r="D385" t="str">
            <v>AISLADOR DE PORCELANA TIPO ROLLO CLASE ANSI  53-2, 0.25 KV</v>
          </cell>
          <cell r="E385" t="str">
            <v>ESC-2ER</v>
          </cell>
          <cell r="F385" t="str">
            <v>D</v>
          </cell>
          <cell r="H385" t="str">
            <v>c/u</v>
          </cell>
          <cell r="I385">
            <v>2</v>
          </cell>
          <cell r="J385">
            <v>1</v>
          </cell>
          <cell r="K385">
            <v>2</v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ESC-2ER</v>
          </cell>
          <cell r="B386" t="str">
            <v/>
          </cell>
          <cell r="C386">
            <v>2817102</v>
          </cell>
          <cell r="D386" t="str">
            <v>BASTIDOR (RACK) PARA SECUNDARIO DE ACERO GALV. 2 VÍAS 38 X 4 MM</v>
          </cell>
          <cell r="E386" t="str">
            <v>ESC-2ER</v>
          </cell>
          <cell r="F386" t="str">
            <v>J</v>
          </cell>
          <cell r="H386" t="str">
            <v>c/u</v>
          </cell>
          <cell r="I386">
            <v>1</v>
          </cell>
          <cell r="J386">
            <v>8.52</v>
          </cell>
          <cell r="K386">
            <v>8.52</v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ESC-2ER</v>
          </cell>
          <cell r="B387" t="str">
            <v/>
          </cell>
          <cell r="C387">
            <v>2280141</v>
          </cell>
          <cell r="D387" t="str">
            <v>RETENEDOR TERMINAL PREFORMADO PARA RETENER CABLE ASC Y/O ACSR NO. 1/0 AWG, 7 HILOS</v>
          </cell>
          <cell r="E387" t="str">
            <v>ESC-2ER</v>
          </cell>
          <cell r="F387" t="str">
            <v>G</v>
          </cell>
          <cell r="H387" t="str">
            <v>c/u</v>
          </cell>
          <cell r="I387">
            <v>2</v>
          </cell>
          <cell r="J387">
            <v>3.71</v>
          </cell>
          <cell r="K387">
            <v>7.42</v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ESD-1ER+1PR3</v>
          </cell>
          <cell r="B388" t="str">
            <v>OTROS</v>
          </cell>
          <cell r="C388">
            <v>2820101</v>
          </cell>
          <cell r="D388" t="str">
            <v>ABRAZADERA DE PLETINA ACERO GALV. 2 PERNOS, 38 X 4 MM, 160-190 MM, SUJECIÓN BASTIDOR SIMPLE</v>
          </cell>
          <cell r="E388" t="str">
            <v>ESD-1ER+1PR3</v>
          </cell>
          <cell r="F388" t="str">
            <v>J</v>
          </cell>
          <cell r="G388" t="str">
            <v>RS</v>
          </cell>
          <cell r="H388" t="str">
            <v>c/u</v>
          </cell>
          <cell r="I388">
            <v>1</v>
          </cell>
          <cell r="J388">
            <v>5.9</v>
          </cell>
          <cell r="K388">
            <v>5.9</v>
          </cell>
          <cell r="L388">
            <v>88.7</v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ESD-1ER+1PR3</v>
          </cell>
          <cell r="B389" t="str">
            <v/>
          </cell>
          <cell r="C389">
            <v>2010502</v>
          </cell>
          <cell r="D389" t="str">
            <v>AISLADOR DE PORCELANA TIPO ROLLO CLASE ANSI  53-2, 0.25 KV</v>
          </cell>
          <cell r="E389" t="str">
            <v>ESD-1ER+1PR3</v>
          </cell>
          <cell r="F389" t="str">
            <v>D</v>
          </cell>
          <cell r="H389" t="str">
            <v>c/u</v>
          </cell>
          <cell r="I389">
            <v>1</v>
          </cell>
          <cell r="J389">
            <v>1</v>
          </cell>
          <cell r="K389">
            <v>1</v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ESD-1ER+1PR3</v>
          </cell>
          <cell r="B390" t="str">
            <v/>
          </cell>
          <cell r="C390">
            <v>2817101</v>
          </cell>
          <cell r="D390" t="str">
            <v>BASTIDOR (RACK) PARA SECUNDARIO DE ACERO GALV. 1 VÍA. 38 X 4 MM</v>
          </cell>
          <cell r="E390" t="str">
            <v>ESD-1ER+1PR3</v>
          </cell>
          <cell r="F390" t="str">
            <v>J</v>
          </cell>
          <cell r="H390" t="str">
            <v>c/u</v>
          </cell>
          <cell r="I390">
            <v>1</v>
          </cell>
          <cell r="J390">
            <v>3.82</v>
          </cell>
          <cell r="K390">
            <v>3.82</v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ESD-1ER+1PR3</v>
          </cell>
          <cell r="B391" t="str">
            <v/>
          </cell>
          <cell r="C391">
            <v>2280142</v>
          </cell>
          <cell r="D391" t="str">
            <v>RETENEDOR TERMINAL PREFORMADO PARA RETENER CABLE ASC Y/O ACSR NO. 2/0 AWG, 7 HILOS</v>
          </cell>
          <cell r="E391" t="str">
            <v>ESD-1ER+1PR3</v>
          </cell>
          <cell r="F391" t="str">
            <v>G</v>
          </cell>
          <cell r="H391" t="str">
            <v>c/u</v>
          </cell>
          <cell r="I391">
            <v>1</v>
          </cell>
          <cell r="J391">
            <v>6.61</v>
          </cell>
          <cell r="K391">
            <v>6.61</v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ESD-1ER+1PR3</v>
          </cell>
          <cell r="B392" t="str">
            <v/>
          </cell>
          <cell r="C392">
            <v>2820112</v>
          </cell>
          <cell r="D392" t="str">
            <v>ABRAZADERA DE PLETINA ACERO GALV. 4 PERNOS, 38 X 6 MM, 160-190 MM, FIJACIÓN PIE AMIGO DOBLE</v>
          </cell>
          <cell r="E392" t="str">
            <v>ESD-1ER+1PR3</v>
          </cell>
          <cell r="F392" t="str">
            <v>J</v>
          </cell>
          <cell r="H392" t="str">
            <v>c/u</v>
          </cell>
          <cell r="I392">
            <v>1</v>
          </cell>
          <cell r="J392">
            <v>8.7799999999999994</v>
          </cell>
          <cell r="K392">
            <v>8.7799999999999994</v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ESD-1ER+1PR3</v>
          </cell>
          <cell r="B393" t="str">
            <v/>
          </cell>
          <cell r="C393">
            <v>2988216</v>
          </cell>
          <cell r="D393" t="str">
            <v>TUERCA OJO OVALADO DE ACERO GALV. PARA PERNO DE 16 MM DIAM.</v>
          </cell>
          <cell r="E393" t="str">
            <v>ESD-1ER+1PR3</v>
          </cell>
          <cell r="F393" t="str">
            <v>J</v>
          </cell>
          <cell r="H393" t="str">
            <v>c/u</v>
          </cell>
          <cell r="I393">
            <v>1</v>
          </cell>
          <cell r="J393">
            <v>1.98</v>
          </cell>
          <cell r="K393">
            <v>1.98</v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ESD-1ER+1PR3</v>
          </cell>
          <cell r="B394" t="str">
            <v/>
          </cell>
          <cell r="C394">
            <v>2341005</v>
          </cell>
          <cell r="D394" t="str">
            <v>PINZA RETENCIÓN AUTO AJUSTABLE PARA NEUTRO PORTANTE NO. 1/0 AWG (50 MM2)</v>
          </cell>
          <cell r="E394" t="str">
            <v>ESD-1ER+1PR3</v>
          </cell>
          <cell r="F394" t="str">
            <v>G</v>
          </cell>
          <cell r="H394" t="str">
            <v>c/u</v>
          </cell>
          <cell r="I394">
            <v>1</v>
          </cell>
          <cell r="J394">
            <v>16.91</v>
          </cell>
          <cell r="K394">
            <v>16.91</v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ESD-1ER+1PR3</v>
          </cell>
          <cell r="B395" t="str">
            <v/>
          </cell>
          <cell r="C395">
            <v>2348001</v>
          </cell>
          <cell r="D395" t="str">
            <v>TENSOR MECÁNICO CON PERNO DE OJO, PERNO CON GRILLETE Y TUERCAS DE SEGURIDAD</v>
          </cell>
          <cell r="E395" t="str">
            <v>ESD-1ER+1PR3</v>
          </cell>
          <cell r="F395" t="str">
            <v>J</v>
          </cell>
          <cell r="H395" t="str">
            <v>c/u</v>
          </cell>
          <cell r="I395">
            <v>1</v>
          </cell>
          <cell r="J395">
            <v>16.34</v>
          </cell>
          <cell r="K395">
            <v>16.34</v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ESD-1ER+1PR3</v>
          </cell>
          <cell r="B396" t="str">
            <v/>
          </cell>
          <cell r="C396">
            <v>2343005</v>
          </cell>
          <cell r="D396" t="str">
            <v>TERMINAL PREAISLADO PARA NEUTRO DE CABLE PREENSAMBLADO DE 50 MM2</v>
          </cell>
          <cell r="E396" t="str">
            <v>ESD-1ER+1PR3</v>
          </cell>
          <cell r="F396" t="str">
            <v>G</v>
          </cell>
          <cell r="H396" t="str">
            <v>c/u</v>
          </cell>
          <cell r="I396">
            <v>3</v>
          </cell>
          <cell r="J396">
            <v>8.6999999999999993</v>
          </cell>
          <cell r="K396">
            <v>26.099999999999998</v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ESD-1ER+1PR3</v>
          </cell>
          <cell r="B397" t="str">
            <v/>
          </cell>
          <cell r="C397">
            <v>4750930</v>
          </cell>
          <cell r="D397" t="str">
            <v>AMARRA PLÁSTICA PROTECCIÓN UV, 8 MM X 30 CM LONGITUD (PRECINTO)</v>
          </cell>
          <cell r="E397" t="str">
            <v>ESD-1ER+1PR3</v>
          </cell>
          <cell r="F397" t="str">
            <v>L</v>
          </cell>
          <cell r="H397" t="str">
            <v>c/u</v>
          </cell>
          <cell r="I397">
            <v>9</v>
          </cell>
          <cell r="J397">
            <v>0.14000000000000001</v>
          </cell>
          <cell r="K397">
            <v>1.2600000000000002</v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ESD-1ER+1PR4</v>
          </cell>
          <cell r="B398" t="str">
            <v>OTROS</v>
          </cell>
          <cell r="C398">
            <v>2820101</v>
          </cell>
          <cell r="D398" t="str">
            <v>ABRAZADERA DE PLETINA ACERO GALV. 2 PERNOS, 38 X 4 MM, 160-190 MM, SUJECIÓN BASTIDOR SIMPLE</v>
          </cell>
          <cell r="E398" t="str">
            <v>ESD-1ER+1PR4</v>
          </cell>
          <cell r="F398" t="str">
            <v>J</v>
          </cell>
          <cell r="G398" t="str">
            <v>RS</v>
          </cell>
          <cell r="H398" t="str">
            <v>c/u</v>
          </cell>
          <cell r="I398">
            <v>1</v>
          </cell>
          <cell r="J398">
            <v>5.9</v>
          </cell>
          <cell r="K398">
            <v>5.9</v>
          </cell>
          <cell r="L398">
            <v>88.7</v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ESD-1ER+1PR4</v>
          </cell>
          <cell r="B399" t="str">
            <v/>
          </cell>
          <cell r="C399">
            <v>2010502</v>
          </cell>
          <cell r="D399" t="str">
            <v>AISLADOR DE PORCELANA TIPO ROLLO CLASE ANSI  53-2, 0.25 KV</v>
          </cell>
          <cell r="E399" t="str">
            <v>ESD-1ER+1PR4</v>
          </cell>
          <cell r="F399" t="str">
            <v>D</v>
          </cell>
          <cell r="H399" t="str">
            <v>c/u</v>
          </cell>
          <cell r="I399">
            <v>1</v>
          </cell>
          <cell r="J399">
            <v>1</v>
          </cell>
          <cell r="K399">
            <v>1</v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ESD-1ER+1PR4</v>
          </cell>
          <cell r="B400" t="str">
            <v/>
          </cell>
          <cell r="C400">
            <v>2817101</v>
          </cell>
          <cell r="D400" t="str">
            <v>BASTIDOR (RACK) PARA SECUNDARIO DE ACERO GALV. 1 VÍA. 38 X 4 MM</v>
          </cell>
          <cell r="E400" t="str">
            <v>ESD-1ER+1PR4</v>
          </cell>
          <cell r="F400" t="str">
            <v>J</v>
          </cell>
          <cell r="H400" t="str">
            <v>c/u</v>
          </cell>
          <cell r="I400">
            <v>1</v>
          </cell>
          <cell r="J400">
            <v>3.82</v>
          </cell>
          <cell r="K400">
            <v>3.82</v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ESD-1ER+1PR4</v>
          </cell>
          <cell r="B401" t="str">
            <v/>
          </cell>
          <cell r="C401">
            <v>2280142</v>
          </cell>
          <cell r="D401" t="str">
            <v>RETENEDOR TERMINAL PREFORMADO PARA RETENER CABLE ASC Y/O ACSR NO. 2/0 AWG, 7 HILOS</v>
          </cell>
          <cell r="E401" t="str">
            <v>ESD-1ER+1PR4</v>
          </cell>
          <cell r="F401" t="str">
            <v>G</v>
          </cell>
          <cell r="H401" t="str">
            <v>c/u</v>
          </cell>
          <cell r="I401">
            <v>1</v>
          </cell>
          <cell r="J401">
            <v>6.61</v>
          </cell>
          <cell r="K401">
            <v>6.61</v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ESD-1ER+1PR4</v>
          </cell>
          <cell r="B402" t="str">
            <v/>
          </cell>
          <cell r="C402">
            <v>2820112</v>
          </cell>
          <cell r="D402" t="str">
            <v>ABRAZADERA DE PLETINA ACERO GALV. 4 PERNOS, 38 X 6 MM, 160-190 MM, FIJACIÓN PIE AMIGO DOBLE</v>
          </cell>
          <cell r="E402" t="str">
            <v>ESD-1ER+1PR4</v>
          </cell>
          <cell r="F402" t="str">
            <v>J</v>
          </cell>
          <cell r="H402" t="str">
            <v>c/u</v>
          </cell>
          <cell r="I402">
            <v>1</v>
          </cell>
          <cell r="J402">
            <v>8.7799999999999994</v>
          </cell>
          <cell r="K402">
            <v>8.7799999999999994</v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ESD-1ER+1PR4</v>
          </cell>
          <cell r="B403" t="str">
            <v/>
          </cell>
          <cell r="C403">
            <v>2988216</v>
          </cell>
          <cell r="D403" t="str">
            <v>TUERCA OJO OVALADO DE ACERO GALV. PARA PERNO DE 16 MM DIAM.</v>
          </cell>
          <cell r="E403" t="str">
            <v>ESD-1ER+1PR4</v>
          </cell>
          <cell r="F403" t="str">
            <v>J</v>
          </cell>
          <cell r="H403" t="str">
            <v>c/u</v>
          </cell>
          <cell r="I403">
            <v>1</v>
          </cell>
          <cell r="J403">
            <v>1.98</v>
          </cell>
          <cell r="K403">
            <v>1.98</v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ESD-1ER+1PR4</v>
          </cell>
          <cell r="B404" t="str">
            <v/>
          </cell>
          <cell r="C404">
            <v>2341005</v>
          </cell>
          <cell r="D404" t="str">
            <v>PINZA RETENCIÓN AUTO AJUSTABLE PARA NEUTRO PORTANTE NO. 1/0 AWG (50 MM2)</v>
          </cell>
          <cell r="E404" t="str">
            <v>ESD-1ER+1PR4</v>
          </cell>
          <cell r="F404" t="str">
            <v>G</v>
          </cell>
          <cell r="H404" t="str">
            <v>c/u</v>
          </cell>
          <cell r="I404">
            <v>1</v>
          </cell>
          <cell r="J404">
            <v>16.91</v>
          </cell>
          <cell r="K404">
            <v>16.91</v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ESD-1ER+1PR4</v>
          </cell>
          <cell r="B405" t="str">
            <v/>
          </cell>
          <cell r="C405">
            <v>2348001</v>
          </cell>
          <cell r="D405" t="str">
            <v>TENSOR MECÁNICO CON PERNO DE OJO, PERNO CON GRILLETE Y TUERCAS DE SEGURIDAD</v>
          </cell>
          <cell r="E405" t="str">
            <v>ESD-1ER+1PR4</v>
          </cell>
          <cell r="F405" t="str">
            <v>J</v>
          </cell>
          <cell r="H405" t="str">
            <v>c/u</v>
          </cell>
          <cell r="I405">
            <v>1</v>
          </cell>
          <cell r="J405">
            <v>16.34</v>
          </cell>
          <cell r="K405">
            <v>16.34</v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ESD-1ER+1PR4</v>
          </cell>
          <cell r="B406" t="str">
            <v/>
          </cell>
          <cell r="C406">
            <v>2343005</v>
          </cell>
          <cell r="D406" t="str">
            <v>TERMINAL PREAISLADO PARA NEUTRO DE CABLE PREENSAMBLADO DE 50 MM2</v>
          </cell>
          <cell r="E406" t="str">
            <v>ESD-1ER+1PR4</v>
          </cell>
          <cell r="F406" t="str">
            <v>G</v>
          </cell>
          <cell r="H406" t="str">
            <v>c/u</v>
          </cell>
          <cell r="I406">
            <v>3</v>
          </cell>
          <cell r="J406">
            <v>8.6999999999999993</v>
          </cell>
          <cell r="K406">
            <v>26.099999999999998</v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ESD-1ER+1PR4</v>
          </cell>
          <cell r="B407" t="str">
            <v/>
          </cell>
          <cell r="C407">
            <v>4750930</v>
          </cell>
          <cell r="D407" t="str">
            <v>AMARRA PLÁSTICA PROTECCIÓN UV, 8 MM X 30 CM LONGITUD (PRECINTO)</v>
          </cell>
          <cell r="E407" t="str">
            <v>ESD-1ER+1PR4</v>
          </cell>
          <cell r="F407" t="str">
            <v>L</v>
          </cell>
          <cell r="H407" t="str">
            <v>c/u</v>
          </cell>
          <cell r="I407">
            <v>9</v>
          </cell>
          <cell r="J407">
            <v>0.14000000000000001</v>
          </cell>
          <cell r="K407">
            <v>1.2600000000000002</v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ESD-1PD3</v>
          </cell>
          <cell r="B408" t="str">
            <v>ESD-1PD3</v>
          </cell>
          <cell r="C408">
            <v>2820112</v>
          </cell>
          <cell r="D408" t="str">
            <v>ABRAZADERA DE PLETINA ACERO GALV. 4 PERNOS, 38 X 6 MM, 160-190 MM, FIJACIÓN PIE AMIGO DOBLE</v>
          </cell>
          <cell r="E408" t="str">
            <v>ESD-1PD3</v>
          </cell>
          <cell r="F408" t="str">
            <v>J</v>
          </cell>
          <cell r="G408" t="str">
            <v>RS</v>
          </cell>
          <cell r="H408" t="str">
            <v>c/u</v>
          </cell>
          <cell r="I408">
            <v>1</v>
          </cell>
          <cell r="J408">
            <v>8.7799999999999994</v>
          </cell>
          <cell r="K408">
            <v>8.7799999999999994</v>
          </cell>
          <cell r="L408">
            <v>80.360000000000014</v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ESD-1PD3</v>
          </cell>
          <cell r="B409" t="str">
            <v/>
          </cell>
          <cell r="C409">
            <v>2988216</v>
          </cell>
          <cell r="D409" t="str">
            <v>TUERCA OJO OVALADO DE ACERO GALV. PARA PERNO DE 16 MM DIAM.</v>
          </cell>
          <cell r="E409" t="str">
            <v>ESD-1PD3</v>
          </cell>
          <cell r="F409" t="str">
            <v>J</v>
          </cell>
          <cell r="H409" t="str">
            <v>c/u</v>
          </cell>
          <cell r="I409">
            <v>2</v>
          </cell>
          <cell r="J409">
            <v>1.98</v>
          </cell>
          <cell r="K409">
            <v>3.96</v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ESD-1PD3</v>
          </cell>
          <cell r="B410" t="str">
            <v/>
          </cell>
          <cell r="C410">
            <v>2341005</v>
          </cell>
          <cell r="D410" t="str">
            <v>PINZA RETENCIÓN AUTO AJUSTABLE PARA NEUTRO PORTANTE NO. 1/0 AWG (50 MM2)</v>
          </cell>
          <cell r="E410" t="str">
            <v>ESD-1PD3</v>
          </cell>
          <cell r="F410" t="str">
            <v>G</v>
          </cell>
          <cell r="H410" t="str">
            <v>c/u</v>
          </cell>
          <cell r="I410">
            <v>2</v>
          </cell>
          <cell r="J410">
            <v>16.91</v>
          </cell>
          <cell r="K410">
            <v>33.82</v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ESD-1PD3</v>
          </cell>
          <cell r="B411" t="str">
            <v/>
          </cell>
          <cell r="C411">
            <v>2348001</v>
          </cell>
          <cell r="D411" t="str">
            <v>TENSOR MECÁNICO CON PERNO DE OJO, PERNO CON GRILLETE Y TUERCAS DE SEGURIDAD</v>
          </cell>
          <cell r="E411" t="str">
            <v>ESD-1PD3</v>
          </cell>
          <cell r="F411" t="str">
            <v>J</v>
          </cell>
          <cell r="H411" t="str">
            <v>c/u</v>
          </cell>
          <cell r="I411">
            <v>2</v>
          </cell>
          <cell r="J411">
            <v>16.34</v>
          </cell>
          <cell r="K411">
            <v>32.68</v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ESD-1PD3</v>
          </cell>
          <cell r="B412" t="str">
            <v/>
          </cell>
          <cell r="C412">
            <v>4750930</v>
          </cell>
          <cell r="D412" t="str">
            <v>AMARRA PLÁSTICA PROTECCIÓN UV, 8 MM X 30 CM LONGITUD (PRECINTO)</v>
          </cell>
          <cell r="E412" t="str">
            <v>ESD-1PD3</v>
          </cell>
          <cell r="F412" t="str">
            <v>L</v>
          </cell>
          <cell r="H412" t="str">
            <v>c/u</v>
          </cell>
          <cell r="I412">
            <v>8</v>
          </cell>
          <cell r="J412">
            <v>0.14000000000000001</v>
          </cell>
          <cell r="K412">
            <v>1.1200000000000001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ESD-1PD4</v>
          </cell>
          <cell r="B413" t="str">
            <v>ESD-1PD4</v>
          </cell>
          <cell r="C413">
            <v>2820112</v>
          </cell>
          <cell r="D413" t="str">
            <v>ABRAZADERA DE PLETINA ACERO GALV. 4 PERNOS, 38 X 6 MM, 160-190 MM, FIJACIÓN PIE AMIGO DOBLE</v>
          </cell>
          <cell r="E413" t="str">
            <v>ESD-1PD4</v>
          </cell>
          <cell r="F413" t="str">
            <v>J</v>
          </cell>
          <cell r="G413" t="str">
            <v>RS</v>
          </cell>
          <cell r="H413" t="str">
            <v>c/u</v>
          </cell>
          <cell r="I413">
            <v>1</v>
          </cell>
          <cell r="J413">
            <v>8.7799999999999994</v>
          </cell>
          <cell r="K413">
            <v>8.7799999999999994</v>
          </cell>
          <cell r="L413">
            <v>80.360000000000014</v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ESD-1PD4</v>
          </cell>
          <cell r="B414" t="str">
            <v/>
          </cell>
          <cell r="C414">
            <v>2988216</v>
          </cell>
          <cell r="D414" t="str">
            <v>TUERCA OJO OVALADO DE ACERO GALV. PARA PERNO DE 16 MM DIAM.</v>
          </cell>
          <cell r="E414" t="str">
            <v>ESD-1PD4</v>
          </cell>
          <cell r="F414" t="str">
            <v>J</v>
          </cell>
          <cell r="H414" t="str">
            <v>c/u</v>
          </cell>
          <cell r="I414">
            <v>2</v>
          </cell>
          <cell r="J414">
            <v>1.98</v>
          </cell>
          <cell r="K414">
            <v>3.96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ESD-1PD4</v>
          </cell>
          <cell r="B415" t="str">
            <v/>
          </cell>
          <cell r="C415">
            <v>2341005</v>
          </cell>
          <cell r="D415" t="str">
            <v>PINZA RETENCIÓN AUTO AJUSTABLE PARA NEUTRO PORTANTE NO. 1/0 AWG (50 MM2)</v>
          </cell>
          <cell r="E415" t="str">
            <v>ESD-1PD4</v>
          </cell>
          <cell r="F415" t="str">
            <v>G</v>
          </cell>
          <cell r="H415" t="str">
            <v>c/u</v>
          </cell>
          <cell r="I415">
            <v>2</v>
          </cell>
          <cell r="J415">
            <v>16.91</v>
          </cell>
          <cell r="K415">
            <v>33.82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ESD-1PD4</v>
          </cell>
          <cell r="B416" t="str">
            <v/>
          </cell>
          <cell r="C416">
            <v>2348001</v>
          </cell>
          <cell r="D416" t="str">
            <v>TENSOR MECÁNICO CON PERNO DE OJO, PERNO CON GRILLETE Y TUERCAS DE SEGURIDAD</v>
          </cell>
          <cell r="E416" t="str">
            <v>ESD-1PD4</v>
          </cell>
          <cell r="F416" t="str">
            <v>J</v>
          </cell>
          <cell r="H416" t="str">
            <v>c/u</v>
          </cell>
          <cell r="I416">
            <v>2</v>
          </cell>
          <cell r="J416">
            <v>16.34</v>
          </cell>
          <cell r="K416">
            <v>32.68</v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ESD-1PD4</v>
          </cell>
          <cell r="B417" t="str">
            <v/>
          </cell>
          <cell r="C417">
            <v>4750930</v>
          </cell>
          <cell r="D417" t="str">
            <v>AMARRA PLÁSTICA PROTECCIÓN UV, 8 MM X 30 CM LONGITUD (PRECINTO)</v>
          </cell>
          <cell r="E417" t="str">
            <v>ESD-1PD4</v>
          </cell>
          <cell r="F417" t="str">
            <v>L</v>
          </cell>
          <cell r="H417" t="str">
            <v>c/u</v>
          </cell>
          <cell r="I417">
            <v>8</v>
          </cell>
          <cell r="J417">
            <v>0.14000000000000001</v>
          </cell>
          <cell r="K417">
            <v>1.1200000000000001</v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ESD-1PP3</v>
          </cell>
          <cell r="B418" t="str">
            <v>ESD-1PP3</v>
          </cell>
          <cell r="C418">
            <v>2342114</v>
          </cell>
          <cell r="D418" t="str">
            <v>MÉNSULA DE SUSPENSIÓN DE ALEACIÓN DE ALUMINIO, 140 MM, 1000 KGF</v>
          </cell>
          <cell r="E418" t="str">
            <v>ESD-1PP3</v>
          </cell>
          <cell r="F418" t="str">
            <v>G</v>
          </cell>
          <cell r="G418" t="str">
            <v>RS</v>
          </cell>
          <cell r="H418" t="str">
            <v>c/u</v>
          </cell>
          <cell r="I418">
            <v>1</v>
          </cell>
          <cell r="J418">
            <v>7.69</v>
          </cell>
          <cell r="K418">
            <v>7.69</v>
          </cell>
          <cell r="L418">
            <v>17.010000000000005</v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ESD-1PP3</v>
          </cell>
          <cell r="B419" t="str">
            <v/>
          </cell>
          <cell r="C419">
            <v>2341105</v>
          </cell>
          <cell r="D419" t="str">
            <v>PINZA SUSPENSIÓN AUTO AJUSTABLE PARA NEUTRO PORTANTE NO. 1/0 AWG (50 MM2)</v>
          </cell>
          <cell r="E419" t="str">
            <v>ESD-1PP3</v>
          </cell>
          <cell r="F419" t="str">
            <v>G</v>
          </cell>
          <cell r="H419" t="str">
            <v>c/u</v>
          </cell>
          <cell r="I419">
            <v>1</v>
          </cell>
          <cell r="J419">
            <v>3</v>
          </cell>
          <cell r="K419">
            <v>3</v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ESD-1PP3</v>
          </cell>
          <cell r="B420" t="str">
            <v/>
          </cell>
          <cell r="C420">
            <v>2820101</v>
          </cell>
          <cell r="D420" t="str">
            <v>ABRAZADERA DE PLETINA ACERO GALV. 2 PERNOS, 38 X 4 MM, 160-190 MM, SUJECIÓN BASTIDOR SIMPLE</v>
          </cell>
          <cell r="E420" t="str">
            <v>ESD-1PP3</v>
          </cell>
          <cell r="F420" t="str">
            <v>J</v>
          </cell>
          <cell r="H420" t="str">
            <v>c/u</v>
          </cell>
          <cell r="I420">
            <v>1</v>
          </cell>
          <cell r="J420">
            <v>5.9</v>
          </cell>
          <cell r="K420">
            <v>5.9</v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ESD-1PP3</v>
          </cell>
          <cell r="B421" t="str">
            <v/>
          </cell>
          <cell r="C421">
            <v>4750930</v>
          </cell>
          <cell r="D421" t="str">
            <v>AMARRA PLÁSTICA PROTECCIÓN UV, 8 MM X 30 CM LONGITUD (PRECINTO)</v>
          </cell>
          <cell r="E421" t="str">
            <v>ESD-1PP3</v>
          </cell>
          <cell r="F421" t="str">
            <v>L</v>
          </cell>
          <cell r="H421" t="str">
            <v>c/u</v>
          </cell>
          <cell r="I421">
            <v>3</v>
          </cell>
          <cell r="J421">
            <v>0.14000000000000001</v>
          </cell>
          <cell r="K421">
            <v>0.42000000000000004</v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ESD-1PP3+1PR3</v>
          </cell>
          <cell r="B422" t="str">
            <v>OTROS</v>
          </cell>
          <cell r="C422">
            <v>2342114</v>
          </cell>
          <cell r="D422" t="str">
            <v>MÉNSULA DE SUSPENSIÓN DE ALEACIÓN DE ALUMINIO, 140 MM, 1000 KGF</v>
          </cell>
          <cell r="E422" t="str">
            <v>ESD-1PP3+1PR3</v>
          </cell>
          <cell r="F422" t="str">
            <v>G</v>
          </cell>
          <cell r="G422" t="str">
            <v>RS</v>
          </cell>
          <cell r="H422" t="str">
            <v>c/u</v>
          </cell>
          <cell r="I422">
            <v>1</v>
          </cell>
          <cell r="J422">
            <v>7.69</v>
          </cell>
          <cell r="K422">
            <v>7.69</v>
          </cell>
          <cell r="L422">
            <v>88.38000000000001</v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ESD-1PP3+1PR3</v>
          </cell>
          <cell r="B423" t="str">
            <v/>
          </cell>
          <cell r="C423">
            <v>2341105</v>
          </cell>
          <cell r="D423" t="str">
            <v>PINZA SUSPENSIÓN AUTO AJUSTABLE PARA NEUTRO PORTANTE NO. 1/0 AWG (50 MM2)</v>
          </cell>
          <cell r="E423" t="str">
            <v>ESD-1PP3+1PR3</v>
          </cell>
          <cell r="F423" t="str">
            <v>G</v>
          </cell>
          <cell r="H423" t="str">
            <v>c/u</v>
          </cell>
          <cell r="I423">
            <v>1</v>
          </cell>
          <cell r="J423">
            <v>3</v>
          </cell>
          <cell r="K423">
            <v>3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ESD-1PP3+1PR3</v>
          </cell>
          <cell r="B424" t="str">
            <v/>
          </cell>
          <cell r="C424">
            <v>2820101</v>
          </cell>
          <cell r="D424" t="str">
            <v>ABRAZADERA DE PLETINA ACERO GALV. 2 PERNOS, 38 X 4 MM, 160-190 MM, SUJECIÓN BASTIDOR SIMPLE</v>
          </cell>
          <cell r="E424" t="str">
            <v>ESD-1PP3+1PR3</v>
          </cell>
          <cell r="F424" t="str">
            <v>J</v>
          </cell>
          <cell r="H424" t="str">
            <v>c/u</v>
          </cell>
          <cell r="I424">
            <v>1</v>
          </cell>
          <cell r="J424">
            <v>5.9</v>
          </cell>
          <cell r="K424">
            <v>5.9</v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ESD-1PP3+1PR3</v>
          </cell>
          <cell r="B425" t="str">
            <v/>
          </cell>
          <cell r="C425">
            <v>4750930</v>
          </cell>
          <cell r="D425" t="str">
            <v>AMARRA PLÁSTICA PROTECCIÓN UV, 8 MM X 30 CM LONGITUD (PRECINTO)</v>
          </cell>
          <cell r="E425" t="str">
            <v>ESD-1PP3+1PR3</v>
          </cell>
          <cell r="F425" t="str">
            <v>L</v>
          </cell>
          <cell r="H425" t="str">
            <v>c/u</v>
          </cell>
          <cell r="I425">
            <v>3</v>
          </cell>
          <cell r="J425">
            <v>0.14000000000000001</v>
          </cell>
          <cell r="K425">
            <v>0.42000000000000004</v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ESD-1PP3+1PR3</v>
          </cell>
          <cell r="B426" t="str">
            <v/>
          </cell>
          <cell r="C426">
            <v>2820112</v>
          </cell>
          <cell r="D426" t="str">
            <v>ABRAZADERA DE PLETINA ACERO GALV. 4 PERNOS, 38 X 6 MM, 160-190 MM, FIJACIÓN PIE AMIGO DOBLE</v>
          </cell>
          <cell r="E426" t="str">
            <v>ESD-1PP3+1PR3</v>
          </cell>
          <cell r="F426" t="str">
            <v>J</v>
          </cell>
          <cell r="H426" t="str">
            <v>c/u</v>
          </cell>
          <cell r="I426">
            <v>1</v>
          </cell>
          <cell r="J426">
            <v>8.7799999999999994</v>
          </cell>
          <cell r="K426">
            <v>8.7799999999999994</v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ESD-1PP3+1PR3</v>
          </cell>
          <cell r="B427" t="str">
            <v/>
          </cell>
          <cell r="C427">
            <v>2988216</v>
          </cell>
          <cell r="D427" t="str">
            <v>TUERCA OJO OVALADO DE ACERO GALV. PARA PERNO DE 16 MM DIAM.</v>
          </cell>
          <cell r="E427" t="str">
            <v>ESD-1PP3+1PR3</v>
          </cell>
          <cell r="F427" t="str">
            <v>J</v>
          </cell>
          <cell r="H427" t="str">
            <v>c/u</v>
          </cell>
          <cell r="I427">
            <v>1</v>
          </cell>
          <cell r="J427">
            <v>1.98</v>
          </cell>
          <cell r="K427">
            <v>1.98</v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ESD-1PP3+1PR3</v>
          </cell>
          <cell r="B428" t="str">
            <v/>
          </cell>
          <cell r="C428">
            <v>2341005</v>
          </cell>
          <cell r="D428" t="str">
            <v>PINZA RETENCIÓN AUTO AJUSTABLE PARA NEUTRO PORTANTE NO. 1/0 AWG (50 MM2)</v>
          </cell>
          <cell r="E428" t="str">
            <v>ESD-1PP3+1PR3</v>
          </cell>
          <cell r="F428" t="str">
            <v>G</v>
          </cell>
          <cell r="H428" t="str">
            <v>c/u</v>
          </cell>
          <cell r="I428">
            <v>1</v>
          </cell>
          <cell r="J428">
            <v>16.91</v>
          </cell>
          <cell r="K428">
            <v>16.91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ESD-1PP3+1PR3</v>
          </cell>
          <cell r="B429" t="str">
            <v/>
          </cell>
          <cell r="C429">
            <v>2348001</v>
          </cell>
          <cell r="D429" t="str">
            <v>TENSOR MECÁNICO CON PERNO DE OJO, PERNO CON GRILLETE Y TUERCAS DE SEGURIDAD</v>
          </cell>
          <cell r="E429" t="str">
            <v>ESD-1PP3+1PR3</v>
          </cell>
          <cell r="F429" t="str">
            <v>J</v>
          </cell>
          <cell r="H429" t="str">
            <v>c/u</v>
          </cell>
          <cell r="I429">
            <v>1</v>
          </cell>
          <cell r="J429">
            <v>16.34</v>
          </cell>
          <cell r="K429">
            <v>16.34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ESD-1PP3+1PR3</v>
          </cell>
          <cell r="B430" t="str">
            <v/>
          </cell>
          <cell r="C430">
            <v>2343005</v>
          </cell>
          <cell r="D430" t="str">
            <v>TERMINAL PREAISLADO PARA NEUTRO DE CABLE PREENSAMBLADO DE 50 MM2</v>
          </cell>
          <cell r="E430" t="str">
            <v>ESD-1PP3+1PR3</v>
          </cell>
          <cell r="F430" t="str">
            <v>G</v>
          </cell>
          <cell r="H430" t="str">
            <v>c/u</v>
          </cell>
          <cell r="I430">
            <v>3</v>
          </cell>
          <cell r="J430">
            <v>8.6999999999999993</v>
          </cell>
          <cell r="K430">
            <v>26.099999999999998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ESD-1PP3+1PR3</v>
          </cell>
          <cell r="B431" t="str">
            <v/>
          </cell>
          <cell r="C431">
            <v>4750930</v>
          </cell>
          <cell r="D431" t="str">
            <v>AMARRA PLÁSTICA PROTECCIÓN UV, 8 MM X 30 CM LONGITUD (PRECINTO)</v>
          </cell>
          <cell r="E431" t="str">
            <v>ESD-1PP3+1PR3</v>
          </cell>
          <cell r="F431" t="str">
            <v>L</v>
          </cell>
          <cell r="H431" t="str">
            <v>c/u</v>
          </cell>
          <cell r="I431">
            <v>9</v>
          </cell>
          <cell r="J431">
            <v>0.14000000000000001</v>
          </cell>
          <cell r="K431">
            <v>1.2600000000000002</v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ESD-1PP4</v>
          </cell>
          <cell r="B432" t="str">
            <v>ESD-1PP4</v>
          </cell>
          <cell r="C432">
            <v>2342114</v>
          </cell>
          <cell r="D432" t="str">
            <v>MÉNSULA DE SUSPENSIÓN DE ALEACIÓN DE ALUMINIO, 140 MM, 1000 KGF</v>
          </cell>
          <cell r="E432" t="str">
            <v>ESD-1PP4</v>
          </cell>
          <cell r="F432" t="str">
            <v>G</v>
          </cell>
          <cell r="G432" t="str">
            <v>RS</v>
          </cell>
          <cell r="H432" t="str">
            <v>c/u</v>
          </cell>
          <cell r="I432">
            <v>1</v>
          </cell>
          <cell r="J432">
            <v>7.69</v>
          </cell>
          <cell r="K432">
            <v>7.69</v>
          </cell>
          <cell r="L432">
            <v>17.010000000000005</v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ESD-1PP4</v>
          </cell>
          <cell r="B433" t="str">
            <v/>
          </cell>
          <cell r="C433">
            <v>2341105</v>
          </cell>
          <cell r="D433" t="str">
            <v>PINZA SUSPENSIÓN AUTO AJUSTABLE PARA NEUTRO PORTANTE NO. 1/0 AWG (50 MM2)</v>
          </cell>
          <cell r="E433" t="str">
            <v>ESD-1PP4</v>
          </cell>
          <cell r="F433" t="str">
            <v>G</v>
          </cell>
          <cell r="H433" t="str">
            <v>c/u</v>
          </cell>
          <cell r="I433">
            <v>1</v>
          </cell>
          <cell r="J433">
            <v>3</v>
          </cell>
          <cell r="K433">
            <v>3</v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ESD-1PP4</v>
          </cell>
          <cell r="B434" t="str">
            <v/>
          </cell>
          <cell r="C434">
            <v>2820101</v>
          </cell>
          <cell r="D434" t="str">
            <v>ABRAZADERA DE PLETINA ACERO GALV. 2 PERNOS, 38 X 4 MM, 160-190 MM, SUJECIÓN BASTIDOR SIMPLE</v>
          </cell>
          <cell r="E434" t="str">
            <v>ESD-1PP4</v>
          </cell>
          <cell r="F434" t="str">
            <v>J</v>
          </cell>
          <cell r="H434" t="str">
            <v>c/u</v>
          </cell>
          <cell r="I434">
            <v>1</v>
          </cell>
          <cell r="J434">
            <v>5.9</v>
          </cell>
          <cell r="K434">
            <v>5.9</v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ESD-1PP4</v>
          </cell>
          <cell r="B435" t="str">
            <v/>
          </cell>
          <cell r="C435">
            <v>4750930</v>
          </cell>
          <cell r="D435" t="str">
            <v>AMARRA PLÁSTICA PROTECCIÓN UV, 8 MM X 30 CM LONGITUD (PRECINTO)</v>
          </cell>
          <cell r="E435" t="str">
            <v>ESD-1PP4</v>
          </cell>
          <cell r="F435" t="str">
            <v>L</v>
          </cell>
          <cell r="H435" t="str">
            <v>c/u</v>
          </cell>
          <cell r="I435">
            <v>3</v>
          </cell>
          <cell r="J435">
            <v>0.14000000000000001</v>
          </cell>
          <cell r="K435">
            <v>0.42000000000000004</v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ESD-1PP4+1PR4</v>
          </cell>
          <cell r="B436" t="str">
            <v>OTROS</v>
          </cell>
          <cell r="C436">
            <v>2342114</v>
          </cell>
          <cell r="D436" t="str">
            <v>MÉNSULA DE SUSPENSIÓN DE ALEACIÓN DE ALUMINIO, 140 MM, 1000 KGF</v>
          </cell>
          <cell r="E436" t="str">
            <v>ESD-1PP4+1PR4</v>
          </cell>
          <cell r="F436" t="str">
            <v>G</v>
          </cell>
          <cell r="G436" t="str">
            <v>RS</v>
          </cell>
          <cell r="H436" t="str">
            <v>c/u</v>
          </cell>
          <cell r="I436">
            <v>1</v>
          </cell>
          <cell r="J436">
            <v>7.69</v>
          </cell>
          <cell r="K436">
            <v>7.69</v>
          </cell>
          <cell r="L436">
            <v>88.38000000000001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ESD-1PP4+1PR4</v>
          </cell>
          <cell r="B437" t="str">
            <v/>
          </cell>
          <cell r="C437">
            <v>2341105</v>
          </cell>
          <cell r="D437" t="str">
            <v>PINZA SUSPENSIÓN AUTO AJUSTABLE PARA NEUTRO PORTANTE NO. 1/0 AWG (50 MM2)</v>
          </cell>
          <cell r="E437" t="str">
            <v>ESD-1PP4+1PR4</v>
          </cell>
          <cell r="F437" t="str">
            <v>G</v>
          </cell>
          <cell r="H437" t="str">
            <v>c/u</v>
          </cell>
          <cell r="I437">
            <v>1</v>
          </cell>
          <cell r="J437">
            <v>3</v>
          </cell>
          <cell r="K437">
            <v>3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ESD-1PP4+1PR4</v>
          </cell>
          <cell r="B438" t="str">
            <v/>
          </cell>
          <cell r="C438">
            <v>2820101</v>
          </cell>
          <cell r="D438" t="str">
            <v>ABRAZADERA DE PLETINA ACERO GALV. 2 PERNOS, 38 X 4 MM, 160-190 MM, SUJECIÓN BASTIDOR SIMPLE</v>
          </cell>
          <cell r="E438" t="str">
            <v>ESD-1PP4+1PR4</v>
          </cell>
          <cell r="F438" t="str">
            <v>J</v>
          </cell>
          <cell r="H438" t="str">
            <v>c/u</v>
          </cell>
          <cell r="I438">
            <v>1</v>
          </cell>
          <cell r="J438">
            <v>5.9</v>
          </cell>
          <cell r="K438">
            <v>5.9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ESD-1PP4+1PR4</v>
          </cell>
          <cell r="B439" t="str">
            <v/>
          </cell>
          <cell r="C439">
            <v>4750930</v>
          </cell>
          <cell r="D439" t="str">
            <v>AMARRA PLÁSTICA PROTECCIÓN UV, 8 MM X 30 CM LONGITUD (PRECINTO)</v>
          </cell>
          <cell r="E439" t="str">
            <v>ESD-1PP4+1PR4</v>
          </cell>
          <cell r="F439" t="str">
            <v>L</v>
          </cell>
          <cell r="H439" t="str">
            <v>c/u</v>
          </cell>
          <cell r="I439">
            <v>3</v>
          </cell>
          <cell r="J439">
            <v>0.14000000000000001</v>
          </cell>
          <cell r="K439">
            <v>0.42000000000000004</v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ESD-1PP4+1PR4</v>
          </cell>
          <cell r="B440" t="str">
            <v/>
          </cell>
          <cell r="C440">
            <v>2820112</v>
          </cell>
          <cell r="D440" t="str">
            <v>ABRAZADERA DE PLETINA ACERO GALV. 4 PERNOS, 38 X 6 MM, 160-190 MM, FIJACIÓN PIE AMIGO DOBLE</v>
          </cell>
          <cell r="E440" t="str">
            <v>ESD-1PP4+1PR4</v>
          </cell>
          <cell r="F440" t="str">
            <v>J</v>
          </cell>
          <cell r="H440" t="str">
            <v>c/u</v>
          </cell>
          <cell r="I440">
            <v>1</v>
          </cell>
          <cell r="J440">
            <v>8.7799999999999994</v>
          </cell>
          <cell r="K440">
            <v>8.7799999999999994</v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ESD-1PP4+1PR4</v>
          </cell>
          <cell r="B441" t="str">
            <v/>
          </cell>
          <cell r="C441">
            <v>2988216</v>
          </cell>
          <cell r="D441" t="str">
            <v>TUERCA OJO OVALADO DE ACERO GALV. PARA PERNO DE 16 MM DIAM.</v>
          </cell>
          <cell r="E441" t="str">
            <v>ESD-1PP4+1PR4</v>
          </cell>
          <cell r="F441" t="str">
            <v>J</v>
          </cell>
          <cell r="H441" t="str">
            <v>c/u</v>
          </cell>
          <cell r="I441">
            <v>1</v>
          </cell>
          <cell r="J441">
            <v>1.98</v>
          </cell>
          <cell r="K441">
            <v>1.98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ESD-1PP4+1PR4</v>
          </cell>
          <cell r="B442" t="str">
            <v/>
          </cell>
          <cell r="C442">
            <v>2341005</v>
          </cell>
          <cell r="D442" t="str">
            <v>PINZA RETENCIÓN AUTO AJUSTABLE PARA NEUTRO PORTANTE NO. 1/0 AWG (50 MM2)</v>
          </cell>
          <cell r="E442" t="str">
            <v>ESD-1PP4+1PR4</v>
          </cell>
          <cell r="F442" t="str">
            <v>G</v>
          </cell>
          <cell r="H442" t="str">
            <v>c/u</v>
          </cell>
          <cell r="I442">
            <v>1</v>
          </cell>
          <cell r="J442">
            <v>16.91</v>
          </cell>
          <cell r="K442">
            <v>16.91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ESD-1PP4+1PR4</v>
          </cell>
          <cell r="B443" t="str">
            <v/>
          </cell>
          <cell r="C443">
            <v>2348001</v>
          </cell>
          <cell r="D443" t="str">
            <v>TENSOR MECÁNICO CON PERNO DE OJO, PERNO CON GRILLETE Y TUERCAS DE SEGURIDAD</v>
          </cell>
          <cell r="E443" t="str">
            <v>ESD-1PP4+1PR4</v>
          </cell>
          <cell r="F443" t="str">
            <v>J</v>
          </cell>
          <cell r="H443" t="str">
            <v>c/u</v>
          </cell>
          <cell r="I443">
            <v>1</v>
          </cell>
          <cell r="J443">
            <v>16.34</v>
          </cell>
          <cell r="K443">
            <v>16.34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ESD-1PP4+1PR4</v>
          </cell>
          <cell r="B444" t="str">
            <v/>
          </cell>
          <cell r="C444">
            <v>2343005</v>
          </cell>
          <cell r="D444" t="str">
            <v>TERMINAL PREAISLADO PARA NEUTRO DE CABLE PREENSAMBLADO DE 50 MM2</v>
          </cell>
          <cell r="E444" t="str">
            <v>ESD-1PP4+1PR4</v>
          </cell>
          <cell r="F444" t="str">
            <v>G</v>
          </cell>
          <cell r="H444" t="str">
            <v>c/u</v>
          </cell>
          <cell r="I444">
            <v>3</v>
          </cell>
          <cell r="J444">
            <v>8.6999999999999993</v>
          </cell>
          <cell r="K444">
            <v>26.099999999999998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ESD-1PP4+1PR4</v>
          </cell>
          <cell r="B445" t="str">
            <v/>
          </cell>
          <cell r="C445">
            <v>4750930</v>
          </cell>
          <cell r="D445" t="str">
            <v>AMARRA PLÁSTICA PROTECCIÓN UV, 8 MM X 30 CM LONGITUD (PRECINTO)</v>
          </cell>
          <cell r="E445" t="str">
            <v>ESD-1PP4+1PR4</v>
          </cell>
          <cell r="F445" t="str">
            <v>L</v>
          </cell>
          <cell r="H445" t="str">
            <v>c/u</v>
          </cell>
          <cell r="I445">
            <v>9</v>
          </cell>
          <cell r="J445">
            <v>0.14000000000000001</v>
          </cell>
          <cell r="K445">
            <v>1.2600000000000002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ESD-1PR3</v>
          </cell>
          <cell r="B446" t="str">
            <v>ESD-1PR3</v>
          </cell>
          <cell r="C446">
            <v>2820112</v>
          </cell>
          <cell r="D446" t="str">
            <v>ABRAZADERA DE PLETINA ACERO GALV. 4 PERNOS, 38 X 6 MM, 160-190 MM, FIJACIÓN PIE AMIGO DOBLE</v>
          </cell>
          <cell r="E446" t="str">
            <v>ESD-1PR3</v>
          </cell>
          <cell r="F446" t="str">
            <v>J</v>
          </cell>
          <cell r="G446" t="str">
            <v>RS</v>
          </cell>
          <cell r="H446" t="str">
            <v>c/u</v>
          </cell>
          <cell r="I446">
            <v>1</v>
          </cell>
          <cell r="J446">
            <v>8.7799999999999994</v>
          </cell>
          <cell r="K446">
            <v>8.7799999999999994</v>
          </cell>
          <cell r="L446">
            <v>71.37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ESD-1PR3</v>
          </cell>
          <cell r="B447" t="str">
            <v/>
          </cell>
          <cell r="C447">
            <v>2988216</v>
          </cell>
          <cell r="D447" t="str">
            <v>TUERCA OJO OVALADO DE ACERO GALV. PARA PERNO DE 16 MM DIAM.</v>
          </cell>
          <cell r="E447" t="str">
            <v>ESD-1PR3</v>
          </cell>
          <cell r="F447" t="str">
            <v>J</v>
          </cell>
          <cell r="H447" t="str">
            <v>c/u</v>
          </cell>
          <cell r="I447">
            <v>1</v>
          </cell>
          <cell r="J447">
            <v>1.98</v>
          </cell>
          <cell r="K447">
            <v>1.98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ESD-1PR3</v>
          </cell>
          <cell r="B448" t="str">
            <v/>
          </cell>
          <cell r="C448">
            <v>2341005</v>
          </cell>
          <cell r="D448" t="str">
            <v>PINZA RETENCIÓN AUTO AJUSTABLE PARA NEUTRO PORTANTE NO. 1/0 AWG (50 MM2)</v>
          </cell>
          <cell r="E448" t="str">
            <v>ESD-1PR3</v>
          </cell>
          <cell r="F448" t="str">
            <v>G</v>
          </cell>
          <cell r="H448" t="str">
            <v>c/u</v>
          </cell>
          <cell r="I448">
            <v>1</v>
          </cell>
          <cell r="J448">
            <v>16.91</v>
          </cell>
          <cell r="K448">
            <v>16.91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ESD-1PR3</v>
          </cell>
          <cell r="B449" t="str">
            <v/>
          </cell>
          <cell r="C449">
            <v>2348001</v>
          </cell>
          <cell r="D449" t="str">
            <v>TENSOR MECÁNICO CON PERNO DE OJO, PERNO CON GRILLETE Y TUERCAS DE SEGURIDAD</v>
          </cell>
          <cell r="E449" t="str">
            <v>ESD-1PR3</v>
          </cell>
          <cell r="F449" t="str">
            <v>J</v>
          </cell>
          <cell r="H449" t="str">
            <v>c/u</v>
          </cell>
          <cell r="I449">
            <v>1</v>
          </cell>
          <cell r="J449">
            <v>16.34</v>
          </cell>
          <cell r="K449">
            <v>16.34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ESD-1PR3</v>
          </cell>
          <cell r="B450" t="str">
            <v/>
          </cell>
          <cell r="C450">
            <v>2343005</v>
          </cell>
          <cell r="D450" t="str">
            <v>TERMINAL PREAISLADO PARA NEUTRO DE CABLE PREENSAMBLADO DE 50 MM2</v>
          </cell>
          <cell r="E450" t="str">
            <v>ESD-1PR3</v>
          </cell>
          <cell r="F450" t="str">
            <v>G</v>
          </cell>
          <cell r="H450" t="str">
            <v>c/u</v>
          </cell>
          <cell r="I450">
            <v>3</v>
          </cell>
          <cell r="J450">
            <v>8.6999999999999993</v>
          </cell>
          <cell r="K450">
            <v>26.099999999999998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ESD-1PR3</v>
          </cell>
          <cell r="B451" t="str">
            <v/>
          </cell>
          <cell r="C451">
            <v>4750930</v>
          </cell>
          <cell r="D451" t="str">
            <v>AMARRA PLÁSTICA PROTECCIÓN UV, 8 MM X 30 CM LONGITUD (PRECINTO)</v>
          </cell>
          <cell r="E451" t="str">
            <v>ESD-1PR3</v>
          </cell>
          <cell r="F451" t="str">
            <v>L</v>
          </cell>
          <cell r="H451" t="str">
            <v>c/u</v>
          </cell>
          <cell r="I451">
            <v>9</v>
          </cell>
          <cell r="J451">
            <v>0.14000000000000001</v>
          </cell>
          <cell r="K451">
            <v>1.2600000000000002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ESD-1PR4</v>
          </cell>
          <cell r="B452" t="str">
            <v>ESD-1PR4</v>
          </cell>
          <cell r="C452">
            <v>2820112</v>
          </cell>
          <cell r="D452" t="str">
            <v>ABRAZADERA DE PLETINA ACERO GALV. 4 PERNOS, 38 X 6 MM, 160-190 MM, FIJACIÓN PIE AMIGO DOBLE</v>
          </cell>
          <cell r="E452" t="str">
            <v>ESD-1PR4</v>
          </cell>
          <cell r="F452" t="str">
            <v>J</v>
          </cell>
          <cell r="G452" t="str">
            <v>RS</v>
          </cell>
          <cell r="H452" t="str">
            <v>c/u</v>
          </cell>
          <cell r="I452">
            <v>1</v>
          </cell>
          <cell r="J452">
            <v>8.7799999999999994</v>
          </cell>
          <cell r="K452">
            <v>8.7799999999999994</v>
          </cell>
          <cell r="L452">
            <v>71.37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ESD-1PR4</v>
          </cell>
          <cell r="B453" t="str">
            <v/>
          </cell>
          <cell r="C453">
            <v>2988216</v>
          </cell>
          <cell r="D453" t="str">
            <v>TUERCA OJO OVALADO DE ACERO GALV. PARA PERNO DE 16 MM DIAM.</v>
          </cell>
          <cell r="E453" t="str">
            <v>ESD-1PR4</v>
          </cell>
          <cell r="F453" t="str">
            <v>J</v>
          </cell>
          <cell r="H453" t="str">
            <v>c/u</v>
          </cell>
          <cell r="I453">
            <v>1</v>
          </cell>
          <cell r="J453">
            <v>1.98</v>
          </cell>
          <cell r="K453">
            <v>1.98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ESD-1PR4</v>
          </cell>
          <cell r="B454" t="str">
            <v/>
          </cell>
          <cell r="C454">
            <v>2341005</v>
          </cell>
          <cell r="D454" t="str">
            <v>PINZA RETENCIÓN AUTO AJUSTABLE PARA NEUTRO PORTANTE NO. 1/0 AWG (50 MM2)</v>
          </cell>
          <cell r="E454" t="str">
            <v>ESD-1PR4</v>
          </cell>
          <cell r="F454" t="str">
            <v>G</v>
          </cell>
          <cell r="H454" t="str">
            <v>c/u</v>
          </cell>
          <cell r="I454">
            <v>1</v>
          </cell>
          <cell r="J454">
            <v>16.91</v>
          </cell>
          <cell r="K454">
            <v>16.91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ESD-1PR4</v>
          </cell>
          <cell r="B455" t="str">
            <v/>
          </cell>
          <cell r="C455">
            <v>2348001</v>
          </cell>
          <cell r="D455" t="str">
            <v>TENSOR MECÁNICO CON PERNO DE OJO, PERNO CON GRILLETE Y TUERCAS DE SEGURIDAD</v>
          </cell>
          <cell r="E455" t="str">
            <v>ESD-1PR4</v>
          </cell>
          <cell r="F455" t="str">
            <v>J</v>
          </cell>
          <cell r="H455" t="str">
            <v>c/u</v>
          </cell>
          <cell r="I455">
            <v>1</v>
          </cell>
          <cell r="J455">
            <v>16.34</v>
          </cell>
          <cell r="K455">
            <v>16.34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ESD-1PR4</v>
          </cell>
          <cell r="B456" t="str">
            <v/>
          </cell>
          <cell r="C456">
            <v>2343005</v>
          </cell>
          <cell r="D456" t="str">
            <v>TERMINAL PREAISLADO PARA NEUTRO DE CABLE PREENSAMBLADO DE 50 MM2</v>
          </cell>
          <cell r="E456" t="str">
            <v>ESD-1PR4</v>
          </cell>
          <cell r="F456" t="str">
            <v>G</v>
          </cell>
          <cell r="H456" t="str">
            <v>c/u</v>
          </cell>
          <cell r="I456">
            <v>3</v>
          </cell>
          <cell r="J456">
            <v>8.6999999999999993</v>
          </cell>
          <cell r="K456">
            <v>26.099999999999998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ESD-1PR4</v>
          </cell>
          <cell r="B457" t="str">
            <v/>
          </cell>
          <cell r="C457">
            <v>4750930</v>
          </cell>
          <cell r="D457" t="str">
            <v>AMARRA PLÁSTICA PROTECCIÓN UV, 8 MM X 30 CM LONGITUD (PRECINTO)</v>
          </cell>
          <cell r="E457" t="str">
            <v>ESD-1PR4</v>
          </cell>
          <cell r="F457" t="str">
            <v>L</v>
          </cell>
          <cell r="H457" t="str">
            <v>c/u</v>
          </cell>
          <cell r="I457">
            <v>9</v>
          </cell>
          <cell r="J457">
            <v>0.14000000000000001</v>
          </cell>
          <cell r="K457">
            <v>1.2600000000000002</v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ESD-2ED</v>
          </cell>
          <cell r="B458" t="str">
            <v>ESD-2ED</v>
          </cell>
          <cell r="C458">
            <v>2820102</v>
          </cell>
          <cell r="D458" t="str">
            <v>ABRAZADERA DE PLETINA ACERO GALV. 2 PERNOS, 38 X 4 MM, 160-190 MM, SUJECIÓN BASTIDOR DOBLE</v>
          </cell>
          <cell r="E458" t="str">
            <v>ESD-2ED</v>
          </cell>
          <cell r="F458" t="str">
            <v>J</v>
          </cell>
          <cell r="G458" t="str">
            <v>RS</v>
          </cell>
          <cell r="H458" t="str">
            <v>c/u</v>
          </cell>
          <cell r="I458">
            <v>1</v>
          </cell>
          <cell r="J458">
            <v>6</v>
          </cell>
          <cell r="K458">
            <v>6</v>
          </cell>
          <cell r="L458">
            <v>54.48</v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ESD-2ED</v>
          </cell>
          <cell r="B459" t="str">
            <v/>
          </cell>
          <cell r="C459">
            <v>2010502</v>
          </cell>
          <cell r="D459" t="str">
            <v>AISLADOR DE PORCELANA TIPO ROLLO CLASE ANSI  53-2, 0.25 KV</v>
          </cell>
          <cell r="E459" t="str">
            <v>ESD-2ED</v>
          </cell>
          <cell r="F459" t="str">
            <v>D</v>
          </cell>
          <cell r="H459" t="str">
            <v>c/u</v>
          </cell>
          <cell r="I459">
            <v>4</v>
          </cell>
          <cell r="J459">
            <v>1</v>
          </cell>
          <cell r="K459">
            <v>4</v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ESD-2ED</v>
          </cell>
          <cell r="B460" t="str">
            <v/>
          </cell>
          <cell r="C460">
            <v>2817102</v>
          </cell>
          <cell r="D460" t="str">
            <v>BASTIDOR (RACK) PARA SECUNDARIO DE ACERO GALV. 2 VÍAS 38 X 4 MM</v>
          </cell>
          <cell r="E460" t="str">
            <v>ESD-2ED</v>
          </cell>
          <cell r="F460" t="str">
            <v>J</v>
          </cell>
          <cell r="H460" t="str">
            <v>c/u</v>
          </cell>
          <cell r="I460">
            <v>2</v>
          </cell>
          <cell r="J460">
            <v>8.52</v>
          </cell>
          <cell r="K460">
            <v>17.04</v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ESD-2ED</v>
          </cell>
          <cell r="B461" t="str">
            <v/>
          </cell>
          <cell r="C461">
            <v>2280141</v>
          </cell>
          <cell r="D461" t="str">
            <v>RETENEDOR TERMINAL PREFORMADO PARA RETENER CABLE ASC Y/O ACSR NO. 1/0 AWG, 7 HILOS</v>
          </cell>
          <cell r="E461" t="str">
            <v>ESD-2ED</v>
          </cell>
          <cell r="F461" t="str">
            <v>G</v>
          </cell>
          <cell r="H461" t="str">
            <v>c/u</v>
          </cell>
          <cell r="I461">
            <v>4</v>
          </cell>
          <cell r="J461">
            <v>3.71</v>
          </cell>
          <cell r="K461">
            <v>14.84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ESD-2ED</v>
          </cell>
          <cell r="B462" t="str">
            <v/>
          </cell>
          <cell r="C462">
            <v>2060104</v>
          </cell>
          <cell r="D462" t="str">
            <v xml:space="preserve">CONECTOR RANURA PARALELA ALEACION COBRE, NO. 6 - 4/0 AWG, AJUSTE MECANICO, 1 PERNO CENTRAL, HERRAJERIA BRONCE SILICONADO </v>
          </cell>
          <cell r="E462" t="str">
            <v>ESD-2ED</v>
          </cell>
          <cell r="F462" t="str">
            <v>G</v>
          </cell>
          <cell r="H462" t="str">
            <v>c/u</v>
          </cell>
          <cell r="I462">
            <v>2</v>
          </cell>
          <cell r="J462">
            <v>6.3</v>
          </cell>
          <cell r="K462">
            <v>12.6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ESD-2EP</v>
          </cell>
          <cell r="B463" t="str">
            <v>ESD-2EP</v>
          </cell>
          <cell r="C463">
            <v>2820101</v>
          </cell>
          <cell r="D463" t="str">
            <v>ABRAZADERA DE PLETINA ACERO GALV. 2 PERNOS, 38 X 4 MM, 160-190 MM, SUJECIÓN BASTIDOR SIMPLE</v>
          </cell>
          <cell r="E463" t="str">
            <v>ESD-2EP</v>
          </cell>
          <cell r="F463" t="str">
            <v>J</v>
          </cell>
          <cell r="G463" t="str">
            <v>RS</v>
          </cell>
          <cell r="H463" t="str">
            <v>c/u</v>
          </cell>
          <cell r="I463">
            <v>1</v>
          </cell>
          <cell r="J463">
            <v>5.9</v>
          </cell>
          <cell r="K463">
            <v>5.9</v>
          </cell>
          <cell r="L463">
            <v>22.94</v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ESD-2EP</v>
          </cell>
          <cell r="B464" t="str">
            <v/>
          </cell>
          <cell r="C464">
            <v>2010502</v>
          </cell>
          <cell r="D464" t="str">
            <v>AISLADOR DE PORCELANA TIPO ROLLO CLASE ANSI  53-2, 0.25 KV</v>
          </cell>
          <cell r="E464" t="str">
            <v>ESD-2EP</v>
          </cell>
          <cell r="F464" t="str">
            <v>D</v>
          </cell>
          <cell r="H464" t="str">
            <v>c/u</v>
          </cell>
          <cell r="I464">
            <v>2</v>
          </cell>
          <cell r="J464">
            <v>1</v>
          </cell>
          <cell r="K464">
            <v>2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ESD-2EP</v>
          </cell>
          <cell r="B465" t="str">
            <v/>
          </cell>
          <cell r="C465">
            <v>2817102</v>
          </cell>
          <cell r="D465" t="str">
            <v>BASTIDOR (RACK) PARA SECUNDARIO DE ACERO GALV. 2 VÍAS 38 X 4 MM</v>
          </cell>
          <cell r="E465" t="str">
            <v>ESD-2EP</v>
          </cell>
          <cell r="F465" t="str">
            <v>J</v>
          </cell>
          <cell r="H465" t="str">
            <v>c/u</v>
          </cell>
          <cell r="I465">
            <v>1</v>
          </cell>
          <cell r="J465">
            <v>8.52</v>
          </cell>
          <cell r="K465">
            <v>8.52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ESD-2EP</v>
          </cell>
          <cell r="B466" t="str">
            <v/>
          </cell>
          <cell r="C466">
            <v>1012137</v>
          </cell>
          <cell r="D466" t="str">
            <v>CONDUCTOR DESNUDO SOLIDO ALUMINIO PARA ATADURAS NO. 4 AWG</v>
          </cell>
          <cell r="E466" t="str">
            <v>ESD-2EP</v>
          </cell>
          <cell r="F466" t="str">
            <v>G</v>
          </cell>
          <cell r="H466" t="str">
            <v>m</v>
          </cell>
          <cell r="I466">
            <v>4</v>
          </cell>
          <cell r="J466">
            <v>0.55000000000000004</v>
          </cell>
          <cell r="K466">
            <v>2.2000000000000002</v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ESD-2EP</v>
          </cell>
          <cell r="B467" t="str">
            <v/>
          </cell>
          <cell r="C467">
            <v>1012301</v>
          </cell>
          <cell r="D467" t="str">
            <v>CINTA DE ARMAR, ALEACIÓN DE ALUMINIO 1.27 MM ESPESOR X 7.62 MM ANCHO</v>
          </cell>
          <cell r="E467" t="str">
            <v>ESD-2EP</v>
          </cell>
          <cell r="F467" t="str">
            <v>G</v>
          </cell>
          <cell r="H467" t="str">
            <v>m</v>
          </cell>
          <cell r="I467">
            <v>4</v>
          </cell>
          <cell r="J467">
            <v>1.08</v>
          </cell>
          <cell r="K467">
            <v>4.32</v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ESD-2ER</v>
          </cell>
          <cell r="B468" t="str">
            <v>ESD-2ER</v>
          </cell>
          <cell r="C468">
            <v>2820101</v>
          </cell>
          <cell r="D468" t="str">
            <v>ABRAZADERA DE PLETINA ACERO GALV. 2 PERNOS, 38 X 4 MM, 160-190 MM, SUJECIÓN BASTIDOR SIMPLE</v>
          </cell>
          <cell r="E468" t="str">
            <v>ESD-2ER</v>
          </cell>
          <cell r="F468" t="str">
            <v>J</v>
          </cell>
          <cell r="G468" t="str">
            <v>RS</v>
          </cell>
          <cell r="H468" t="str">
            <v>c/u</v>
          </cell>
          <cell r="I468">
            <v>1</v>
          </cell>
          <cell r="J468">
            <v>5.9</v>
          </cell>
          <cell r="K468">
            <v>5.9</v>
          </cell>
          <cell r="L468">
            <v>23.840000000000003</v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ESD-2ER</v>
          </cell>
          <cell r="B469" t="str">
            <v/>
          </cell>
          <cell r="C469">
            <v>2010502</v>
          </cell>
          <cell r="D469" t="str">
            <v>AISLADOR DE PORCELANA TIPO ROLLO CLASE ANSI  53-2, 0.25 KV</v>
          </cell>
          <cell r="E469" t="str">
            <v>ESD-2ER</v>
          </cell>
          <cell r="F469" t="str">
            <v>D</v>
          </cell>
          <cell r="H469" t="str">
            <v>c/u</v>
          </cell>
          <cell r="I469">
            <v>2</v>
          </cell>
          <cell r="J469">
            <v>1</v>
          </cell>
          <cell r="K469">
            <v>2</v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ESD-2ER</v>
          </cell>
          <cell r="B470" t="str">
            <v/>
          </cell>
          <cell r="C470">
            <v>2817102</v>
          </cell>
          <cell r="D470" t="str">
            <v>BASTIDOR (RACK) PARA SECUNDARIO DE ACERO GALV. 2 VÍAS 38 X 4 MM</v>
          </cell>
          <cell r="E470" t="str">
            <v>ESD-2ER</v>
          </cell>
          <cell r="F470" t="str">
            <v>J</v>
          </cell>
          <cell r="H470" t="str">
            <v>c/u</v>
          </cell>
          <cell r="I470">
            <v>1</v>
          </cell>
          <cell r="J470">
            <v>8.52</v>
          </cell>
          <cell r="K470">
            <v>8.52</v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ESD-2ER</v>
          </cell>
          <cell r="B471" t="str">
            <v/>
          </cell>
          <cell r="C471">
            <v>2280141</v>
          </cell>
          <cell r="D471" t="str">
            <v>RETENEDOR TERMINAL PREFORMADO PARA RETENER CABLE ASC Y/O ACSR NO. 1/0 AWG, 7 HILOS</v>
          </cell>
          <cell r="E471" t="str">
            <v>ESD-2ER</v>
          </cell>
          <cell r="F471" t="str">
            <v>G</v>
          </cell>
          <cell r="H471" t="str">
            <v>c/u</v>
          </cell>
          <cell r="I471">
            <v>2</v>
          </cell>
          <cell r="J471">
            <v>3.71</v>
          </cell>
          <cell r="K471">
            <v>7.42</v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ESD-3ED</v>
          </cell>
          <cell r="B472" t="str">
            <v>ESD-3ED</v>
          </cell>
          <cell r="C472">
            <v>2820102</v>
          </cell>
          <cell r="D472" t="str">
            <v>ABRAZADERA DE PLETINA ACERO GALV. 2 PERNOS, 38 X 4 MM, 160-190 MM, SUJECIÓN BASTIDOR DOBLE</v>
          </cell>
          <cell r="E472" t="str">
            <v>ESD-3ED</v>
          </cell>
          <cell r="F472" t="str">
            <v>J</v>
          </cell>
          <cell r="G472" t="str">
            <v>RS</v>
          </cell>
          <cell r="H472" t="str">
            <v>c/u</v>
          </cell>
          <cell r="I472">
            <v>2</v>
          </cell>
          <cell r="J472">
            <v>6</v>
          </cell>
          <cell r="K472">
            <v>12</v>
          </cell>
          <cell r="L472">
            <v>86.18</v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ESD-3ED</v>
          </cell>
          <cell r="B473" t="str">
            <v/>
          </cell>
          <cell r="C473">
            <v>2010502</v>
          </cell>
          <cell r="D473" t="str">
            <v>AISLADOR DE PORCELANA TIPO ROLLO CLASE ANSI  53-2, 0.25 KV</v>
          </cell>
          <cell r="E473" t="str">
            <v>ESD-3ED</v>
          </cell>
          <cell r="F473" t="str">
            <v>D</v>
          </cell>
          <cell r="H473" t="str">
            <v>c/u</v>
          </cell>
          <cell r="I473">
            <v>6</v>
          </cell>
          <cell r="J473">
            <v>1</v>
          </cell>
          <cell r="K473">
            <v>6</v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ESD-3ED</v>
          </cell>
          <cell r="B474" t="str">
            <v/>
          </cell>
          <cell r="C474">
            <v>2817103</v>
          </cell>
          <cell r="D474" t="str">
            <v>BASTIDOR (RACK) PARA SECUNDARIO DE ACERO GALV. 3 VÍAS 38 X 4 MM</v>
          </cell>
          <cell r="E474" t="str">
            <v>ESD-3ED</v>
          </cell>
          <cell r="F474" t="str">
            <v>J</v>
          </cell>
          <cell r="H474" t="str">
            <v>c/u</v>
          </cell>
          <cell r="I474">
            <v>2</v>
          </cell>
          <cell r="J474">
            <v>13.51</v>
          </cell>
          <cell r="K474">
            <v>27.02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ESD-3ED</v>
          </cell>
          <cell r="B475" t="str">
            <v/>
          </cell>
          <cell r="C475">
            <v>2280141</v>
          </cell>
          <cell r="D475" t="str">
            <v>RETENEDOR TERMINAL PREFORMADO PARA RETENER CABLE ASC Y/O ACSR NO. 1/0 AWG, 7 HILOS</v>
          </cell>
          <cell r="E475" t="str">
            <v>ESD-3ED</v>
          </cell>
          <cell r="F475" t="str">
            <v>G</v>
          </cell>
          <cell r="H475" t="str">
            <v>c/u</v>
          </cell>
          <cell r="I475">
            <v>6</v>
          </cell>
          <cell r="J475">
            <v>3.71</v>
          </cell>
          <cell r="K475">
            <v>22.259999999999998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ESD-3ED</v>
          </cell>
          <cell r="B476" t="str">
            <v/>
          </cell>
          <cell r="C476">
            <v>2060104</v>
          </cell>
          <cell r="D476" t="str">
            <v xml:space="preserve">CONECTOR RANURA PARALELA ALEACION COBRE, NO. 6 - 4/0 AWG, AJUSTE MECANICO, 1 PERNO CENTRAL, HERRAJERIA BRONCE SILICONADO </v>
          </cell>
          <cell r="E476" t="str">
            <v>ESD-3ED</v>
          </cell>
          <cell r="F476" t="str">
            <v>G</v>
          </cell>
          <cell r="H476" t="str">
            <v>c/u</v>
          </cell>
          <cell r="I476">
            <v>3</v>
          </cell>
          <cell r="J476">
            <v>6.3</v>
          </cell>
          <cell r="K476">
            <v>18.899999999999999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ESD-3EP</v>
          </cell>
          <cell r="B477" t="str">
            <v>ESD-3EP</v>
          </cell>
          <cell r="C477">
            <v>2820101</v>
          </cell>
          <cell r="D477" t="str">
            <v>ABRAZADERA DE PLETINA ACERO GALV. 2 PERNOS, 38 X 4 MM, 160-190 MM, SUJECIÓN BASTIDOR SIMPLE</v>
          </cell>
          <cell r="E477" t="str">
            <v>ESD-3EP</v>
          </cell>
          <cell r="F477" t="str">
            <v>J</v>
          </cell>
          <cell r="G477" t="str">
            <v>RS</v>
          </cell>
          <cell r="H477" t="str">
            <v>c/u</v>
          </cell>
          <cell r="I477">
            <v>2</v>
          </cell>
          <cell r="J477">
            <v>5.9</v>
          </cell>
          <cell r="K477">
            <v>11.8</v>
          </cell>
          <cell r="L477">
            <v>38.090000000000003</v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ESD-3EP</v>
          </cell>
          <cell r="B478" t="str">
            <v/>
          </cell>
          <cell r="C478">
            <v>2010502</v>
          </cell>
          <cell r="D478" t="str">
            <v>AISLADOR DE PORCELANA TIPO ROLLO CLASE ANSI  53-2, 0.25 KV</v>
          </cell>
          <cell r="E478" t="str">
            <v>ESD-3EP</v>
          </cell>
          <cell r="F478" t="str">
            <v>D</v>
          </cell>
          <cell r="H478" t="str">
            <v>c/u</v>
          </cell>
          <cell r="I478">
            <v>3</v>
          </cell>
          <cell r="J478">
            <v>1</v>
          </cell>
          <cell r="K478">
            <v>3</v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ESD-3EP</v>
          </cell>
          <cell r="B479" t="str">
            <v/>
          </cell>
          <cell r="C479">
            <v>2817103</v>
          </cell>
          <cell r="D479" t="str">
            <v>BASTIDOR (RACK) PARA SECUNDARIO DE ACERO GALV. 3 VÍAS 38 X 4 MM</v>
          </cell>
          <cell r="E479" t="str">
            <v>ESD-3EP</v>
          </cell>
          <cell r="F479" t="str">
            <v>J</v>
          </cell>
          <cell r="H479" t="str">
            <v>c/u</v>
          </cell>
          <cell r="I479">
            <v>1</v>
          </cell>
          <cell r="J479">
            <v>13.51</v>
          </cell>
          <cell r="K479">
            <v>13.51</v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ESD-3EP</v>
          </cell>
          <cell r="B480" t="str">
            <v/>
          </cell>
          <cell r="C480">
            <v>1012137</v>
          </cell>
          <cell r="D480" t="str">
            <v>CONDUCTOR DESNUDO SOLIDO ALUMINIO PARA ATADURAS NO. 4 AWG</v>
          </cell>
          <cell r="E480" t="str">
            <v>ESD-3EP</v>
          </cell>
          <cell r="F480" t="str">
            <v>G</v>
          </cell>
          <cell r="H480" t="str">
            <v>m</v>
          </cell>
          <cell r="I480">
            <v>6</v>
          </cell>
          <cell r="J480">
            <v>0.55000000000000004</v>
          </cell>
          <cell r="K480">
            <v>3.3000000000000003</v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ESD-3EP</v>
          </cell>
          <cell r="B481" t="str">
            <v/>
          </cell>
          <cell r="C481">
            <v>1012301</v>
          </cell>
          <cell r="D481" t="str">
            <v>CINTA DE ARMAR, ALEACIÓN DE ALUMINIO 1.27 MM ESPESOR X 7.62 MM ANCHO</v>
          </cell>
          <cell r="E481" t="str">
            <v>ESD-3EP</v>
          </cell>
          <cell r="F481" t="str">
            <v>G</v>
          </cell>
          <cell r="H481" t="str">
            <v>m</v>
          </cell>
          <cell r="I481">
            <v>6</v>
          </cell>
          <cell r="J481">
            <v>1.08</v>
          </cell>
          <cell r="K481">
            <v>6.48</v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ESD-3ER</v>
          </cell>
          <cell r="B482" t="str">
            <v>ESD-3ER</v>
          </cell>
          <cell r="C482">
            <v>2820101</v>
          </cell>
          <cell r="D482" t="str">
            <v>ABRAZADERA DE PLETINA ACERO GALV. 2 PERNOS, 38 X 4 MM, 160-190 MM, SUJECIÓN BASTIDOR SIMPLE</v>
          </cell>
          <cell r="E482" t="str">
            <v>ESD-3ER</v>
          </cell>
          <cell r="F482" t="str">
            <v>J</v>
          </cell>
          <cell r="G482" t="str">
            <v>RS</v>
          </cell>
          <cell r="H482" t="str">
            <v>c/u</v>
          </cell>
          <cell r="I482">
            <v>2</v>
          </cell>
          <cell r="J482">
            <v>5.9</v>
          </cell>
          <cell r="K482">
            <v>11.8</v>
          </cell>
          <cell r="L482">
            <v>39.44</v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ESD-3ER</v>
          </cell>
          <cell r="B483" t="str">
            <v/>
          </cell>
          <cell r="C483">
            <v>2010502</v>
          </cell>
          <cell r="D483" t="str">
            <v>AISLADOR DE PORCELANA TIPO ROLLO CLASE ANSI  53-2, 0.25 KV</v>
          </cell>
          <cell r="E483" t="str">
            <v>ESD-3ER</v>
          </cell>
          <cell r="F483" t="str">
            <v>D</v>
          </cell>
          <cell r="H483" t="str">
            <v>c/u</v>
          </cell>
          <cell r="I483">
            <v>3</v>
          </cell>
          <cell r="J483">
            <v>1</v>
          </cell>
          <cell r="K483">
            <v>3</v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ESD-3ER</v>
          </cell>
          <cell r="B484" t="str">
            <v/>
          </cell>
          <cell r="C484">
            <v>2817103</v>
          </cell>
          <cell r="D484" t="str">
            <v>BASTIDOR (RACK) PARA SECUNDARIO DE ACERO GALV. 3 VÍAS 38 X 4 MM</v>
          </cell>
          <cell r="E484" t="str">
            <v>ESD-3ER</v>
          </cell>
          <cell r="F484" t="str">
            <v>J</v>
          </cell>
          <cell r="H484" t="str">
            <v>c/u</v>
          </cell>
          <cell r="I484">
            <v>1</v>
          </cell>
          <cell r="J484">
            <v>13.51</v>
          </cell>
          <cell r="K484">
            <v>13.51</v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ESD-3ER</v>
          </cell>
          <cell r="B485" t="str">
            <v/>
          </cell>
          <cell r="C485">
            <v>2280141</v>
          </cell>
          <cell r="D485" t="str">
            <v>RETENEDOR TERMINAL PREFORMADO PARA RETENER CABLE ASC Y/O ACSR NO. 1/0 AWG, 7 HILOS</v>
          </cell>
          <cell r="E485" t="str">
            <v>ESD-3ER</v>
          </cell>
          <cell r="F485" t="str">
            <v>G</v>
          </cell>
          <cell r="H485" t="str">
            <v>c/u</v>
          </cell>
          <cell r="I485">
            <v>3</v>
          </cell>
          <cell r="J485">
            <v>3.71</v>
          </cell>
          <cell r="K485">
            <v>11.129999999999999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ESD-4ED</v>
          </cell>
          <cell r="B486" t="str">
            <v>ESD-4ED</v>
          </cell>
          <cell r="C486">
            <v>2820102</v>
          </cell>
          <cell r="D486" t="str">
            <v>ABRAZADERA DE PLETINA ACERO GALV. 2 PERNOS, 38 X 4 MM, 160-190 MM, SUJECIÓN BASTIDOR DOBLE</v>
          </cell>
          <cell r="E486" t="str">
            <v>ESD-4ED</v>
          </cell>
          <cell r="F486" t="str">
            <v>J</v>
          </cell>
          <cell r="G486" t="str">
            <v>RS</v>
          </cell>
          <cell r="H486" t="str">
            <v>c/u</v>
          </cell>
          <cell r="I486">
            <v>2</v>
          </cell>
          <cell r="J486">
            <v>6</v>
          </cell>
          <cell r="K486">
            <v>12</v>
          </cell>
          <cell r="L486">
            <v>111.67999999999999</v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ESD-4ED</v>
          </cell>
          <cell r="B487" t="str">
            <v/>
          </cell>
          <cell r="C487">
            <v>2010502</v>
          </cell>
          <cell r="D487" t="str">
            <v>AISLADOR DE PORCELANA TIPO ROLLO CLASE ANSI  53-2, 0.25 KV</v>
          </cell>
          <cell r="E487" t="str">
            <v>ESD-4ED</v>
          </cell>
          <cell r="F487" t="str">
            <v>D</v>
          </cell>
          <cell r="H487" t="str">
            <v>c/u</v>
          </cell>
          <cell r="I487">
            <v>8</v>
          </cell>
          <cell r="J487">
            <v>1</v>
          </cell>
          <cell r="K487">
            <v>8</v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ESD-4ED</v>
          </cell>
          <cell r="B488" t="str">
            <v/>
          </cell>
          <cell r="C488">
            <v>2817104</v>
          </cell>
          <cell r="D488" t="str">
            <v>BASTIDOR (RACK) PARA SECUNDARIO DE ACERO GALV. 4 VÍAS 38 X 4 MM</v>
          </cell>
          <cell r="E488" t="str">
            <v>ESD-4ED</v>
          </cell>
          <cell r="F488" t="str">
            <v>J</v>
          </cell>
          <cell r="H488" t="str">
            <v>c/u</v>
          </cell>
          <cell r="I488">
            <v>2</v>
          </cell>
          <cell r="J488">
            <v>18.399999999999999</v>
          </cell>
          <cell r="K488">
            <v>36.799999999999997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ESD-4ED</v>
          </cell>
          <cell r="B489" t="str">
            <v/>
          </cell>
          <cell r="C489">
            <v>2280141</v>
          </cell>
          <cell r="D489" t="str">
            <v>RETENEDOR TERMINAL PREFORMADO PARA RETENER CABLE ASC Y/O ACSR NO. 1/0 AWG, 7 HILOS</v>
          </cell>
          <cell r="E489" t="str">
            <v>ESD-4ED</v>
          </cell>
          <cell r="F489" t="str">
            <v>G</v>
          </cell>
          <cell r="H489" t="str">
            <v>c/u</v>
          </cell>
          <cell r="I489">
            <v>8</v>
          </cell>
          <cell r="J489">
            <v>3.71</v>
          </cell>
          <cell r="K489">
            <v>29.68</v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ESD-4ED</v>
          </cell>
          <cell r="B490" t="str">
            <v/>
          </cell>
          <cell r="C490">
            <v>2060104</v>
          </cell>
          <cell r="D490" t="str">
            <v xml:space="preserve">CONECTOR RANURA PARALELA ALEACION COBRE, NO. 6 - 4/0 AWG, AJUSTE MECANICO, 1 PERNO CENTRAL, HERRAJERIA BRONCE SILICONADO </v>
          </cell>
          <cell r="E490" t="str">
            <v>ESD-4ED</v>
          </cell>
          <cell r="F490" t="str">
            <v>G</v>
          </cell>
          <cell r="H490" t="str">
            <v>c/u</v>
          </cell>
          <cell r="I490">
            <v>4</v>
          </cell>
          <cell r="J490">
            <v>6.3</v>
          </cell>
          <cell r="K490">
            <v>25.2</v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ESD-4EP</v>
          </cell>
          <cell r="B491" t="str">
            <v>ESD-4EP</v>
          </cell>
          <cell r="C491">
            <v>2820101</v>
          </cell>
          <cell r="D491" t="str">
            <v>ABRAZADERA DE PLETINA ACERO GALV. 2 PERNOS, 38 X 4 MM, 160-190 MM, SUJECIÓN BASTIDOR SIMPLE</v>
          </cell>
          <cell r="E491" t="str">
            <v>ESD-4EP</v>
          </cell>
          <cell r="F491" t="str">
            <v>J</v>
          </cell>
          <cell r="G491" t="str">
            <v>RS</v>
          </cell>
          <cell r="H491" t="str">
            <v>c/u</v>
          </cell>
          <cell r="I491">
            <v>2</v>
          </cell>
          <cell r="J491">
            <v>5.9</v>
          </cell>
          <cell r="K491">
            <v>11.8</v>
          </cell>
          <cell r="L491">
            <v>47.24</v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ESD-4EP</v>
          </cell>
          <cell r="B492" t="str">
            <v/>
          </cell>
          <cell r="C492">
            <v>2010502</v>
          </cell>
          <cell r="D492" t="str">
            <v>AISLADOR DE PORCELANA TIPO ROLLO CLASE ANSI  53-2, 0.25 KV</v>
          </cell>
          <cell r="E492" t="str">
            <v>ESD-4EP</v>
          </cell>
          <cell r="F492" t="str">
            <v>D</v>
          </cell>
          <cell r="H492" t="str">
            <v>c/u</v>
          </cell>
          <cell r="I492">
            <v>4</v>
          </cell>
          <cell r="J492">
            <v>1</v>
          </cell>
          <cell r="K492">
            <v>4</v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ESD-4EP</v>
          </cell>
          <cell r="B493" t="str">
            <v/>
          </cell>
          <cell r="C493">
            <v>2817104</v>
          </cell>
          <cell r="D493" t="str">
            <v>BASTIDOR (RACK) PARA SECUNDARIO DE ACERO GALV. 4 VÍAS 38 X 4 MM</v>
          </cell>
          <cell r="E493" t="str">
            <v>ESD-4EP</v>
          </cell>
          <cell r="F493" t="str">
            <v>J</v>
          </cell>
          <cell r="H493" t="str">
            <v>c/u</v>
          </cell>
          <cell r="I493">
            <v>1</v>
          </cell>
          <cell r="J493">
            <v>18.399999999999999</v>
          </cell>
          <cell r="K493">
            <v>18.399999999999999</v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ESD-4EP</v>
          </cell>
          <cell r="B494" t="str">
            <v/>
          </cell>
          <cell r="C494">
            <v>1012137</v>
          </cell>
          <cell r="D494" t="str">
            <v>CONDUCTOR DESNUDO SOLIDO ALUMINIO PARA ATADURAS NO. 4 AWG</v>
          </cell>
          <cell r="E494" t="str">
            <v>ESD-4EP</v>
          </cell>
          <cell r="F494" t="str">
            <v>G</v>
          </cell>
          <cell r="H494" t="str">
            <v>m</v>
          </cell>
          <cell r="I494">
            <v>8</v>
          </cell>
          <cell r="J494">
            <v>0.55000000000000004</v>
          </cell>
          <cell r="K494">
            <v>4.4000000000000004</v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ESD-4EP</v>
          </cell>
          <cell r="B495" t="str">
            <v/>
          </cell>
          <cell r="C495">
            <v>1012301</v>
          </cell>
          <cell r="D495" t="str">
            <v>CINTA DE ARMAR, ALEACIÓN DE ALUMINIO 1.27 MM ESPESOR X 7.62 MM ANCHO</v>
          </cell>
          <cell r="E495" t="str">
            <v>ESD-4EP</v>
          </cell>
          <cell r="F495" t="str">
            <v>G</v>
          </cell>
          <cell r="H495" t="str">
            <v>m</v>
          </cell>
          <cell r="I495">
            <v>8</v>
          </cell>
          <cell r="J495">
            <v>1.08</v>
          </cell>
          <cell r="K495">
            <v>8.64</v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ESD-4ER</v>
          </cell>
          <cell r="B496" t="str">
            <v>ESD-4ER</v>
          </cell>
          <cell r="C496">
            <v>2820101</v>
          </cell>
          <cell r="D496" t="str">
            <v>ABRAZADERA DE PLETINA ACERO GALV. 2 PERNOS, 38 X 4 MM, 160-190 MM, SUJECIÓN BASTIDOR SIMPLE</v>
          </cell>
          <cell r="E496" t="str">
            <v>ESD-4ER</v>
          </cell>
          <cell r="F496" t="str">
            <v>J</v>
          </cell>
          <cell r="G496" t="str">
            <v>RS</v>
          </cell>
          <cell r="H496" t="str">
            <v>c/u</v>
          </cell>
          <cell r="I496">
            <v>2</v>
          </cell>
          <cell r="J496">
            <v>5.9</v>
          </cell>
          <cell r="K496">
            <v>11.8</v>
          </cell>
          <cell r="L496">
            <v>49.040000000000006</v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ESD-4ER</v>
          </cell>
          <cell r="B497" t="str">
            <v/>
          </cell>
          <cell r="C497">
            <v>2010502</v>
          </cell>
          <cell r="D497" t="str">
            <v>AISLADOR DE PORCELANA TIPO ROLLO CLASE ANSI  53-2, 0.25 KV</v>
          </cell>
          <cell r="E497" t="str">
            <v>ESD-4ER</v>
          </cell>
          <cell r="F497" t="str">
            <v>D</v>
          </cell>
          <cell r="H497" t="str">
            <v>c/u</v>
          </cell>
          <cell r="I497">
            <v>4</v>
          </cell>
          <cell r="J497">
            <v>1</v>
          </cell>
          <cell r="K497">
            <v>4</v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ESD-4ER</v>
          </cell>
          <cell r="B498" t="str">
            <v/>
          </cell>
          <cell r="C498">
            <v>2817104</v>
          </cell>
          <cell r="D498" t="str">
            <v>BASTIDOR (RACK) PARA SECUNDARIO DE ACERO GALV. 4 VÍAS 38 X 4 MM</v>
          </cell>
          <cell r="E498" t="str">
            <v>ESD-4ER</v>
          </cell>
          <cell r="F498" t="str">
            <v>J</v>
          </cell>
          <cell r="H498" t="str">
            <v>c/u</v>
          </cell>
          <cell r="I498">
            <v>1</v>
          </cell>
          <cell r="J498">
            <v>18.399999999999999</v>
          </cell>
          <cell r="K498">
            <v>18.399999999999999</v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ESD-4ER</v>
          </cell>
          <cell r="B499" t="str">
            <v/>
          </cell>
          <cell r="C499">
            <v>2280141</v>
          </cell>
          <cell r="D499" t="str">
            <v>RETENEDOR TERMINAL PREFORMADO PARA RETENER CABLE ASC Y/O ACSR NO. 1/0 AWG, 7 HILOS</v>
          </cell>
          <cell r="E499" t="str">
            <v>ESD-4ER</v>
          </cell>
          <cell r="F499" t="str">
            <v>G</v>
          </cell>
          <cell r="H499" t="str">
            <v>c/u</v>
          </cell>
          <cell r="I499">
            <v>4</v>
          </cell>
          <cell r="J499">
            <v>3.71</v>
          </cell>
          <cell r="K499">
            <v>14.84</v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ESD-5ED</v>
          </cell>
          <cell r="B500" t="str">
            <v>ESD-5ED</v>
          </cell>
          <cell r="C500">
            <v>2820102</v>
          </cell>
          <cell r="D500" t="str">
            <v>ABRAZADERA DE PLETINA ACERO GALV. 2 PERNOS, 38 X 4 MM, 160-190 MM, SUJECIÓN BASTIDOR DOBLE</v>
          </cell>
          <cell r="E500" t="str">
            <v>ESD-5ED</v>
          </cell>
          <cell r="F500" t="str">
            <v>J</v>
          </cell>
          <cell r="G500" t="str">
            <v>RS</v>
          </cell>
          <cell r="H500" t="str">
            <v>c/u</v>
          </cell>
          <cell r="I500">
            <v>2</v>
          </cell>
          <cell r="J500">
            <v>6</v>
          </cell>
          <cell r="K500">
            <v>12</v>
          </cell>
          <cell r="L500">
            <v>137.28</v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ESD-5ED</v>
          </cell>
          <cell r="B501" t="str">
            <v/>
          </cell>
          <cell r="C501">
            <v>2010502</v>
          </cell>
          <cell r="D501" t="str">
            <v>AISLADOR DE PORCELANA TIPO ROLLO CLASE ANSI  53-2, 0.25 KV</v>
          </cell>
          <cell r="E501" t="str">
            <v>ESD-5ED</v>
          </cell>
          <cell r="F501" t="str">
            <v>D</v>
          </cell>
          <cell r="H501" t="str">
            <v>c/u</v>
          </cell>
          <cell r="I501">
            <v>10</v>
          </cell>
          <cell r="J501">
            <v>1</v>
          </cell>
          <cell r="K501">
            <v>10</v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ESD-5ED</v>
          </cell>
          <cell r="B502" t="str">
            <v/>
          </cell>
          <cell r="C502">
            <v>2817105</v>
          </cell>
          <cell r="D502" t="str">
            <v>BASTIDOR (RACK) PARA SECUNDARIO DE ACERO GALV. 5 VÍAS 38 X 4 MM</v>
          </cell>
          <cell r="E502" t="str">
            <v>ESD-5ED</v>
          </cell>
          <cell r="F502" t="str">
            <v>J</v>
          </cell>
          <cell r="H502" t="str">
            <v>c/u</v>
          </cell>
          <cell r="I502">
            <v>2</v>
          </cell>
          <cell r="J502">
            <v>23.34</v>
          </cell>
          <cell r="K502">
            <v>46.68</v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ESD-5ED</v>
          </cell>
          <cell r="B503" t="str">
            <v/>
          </cell>
          <cell r="C503">
            <v>2280141</v>
          </cell>
          <cell r="D503" t="str">
            <v>RETENEDOR TERMINAL PREFORMADO PARA RETENER CABLE ASC Y/O ACSR NO. 1/0 AWG, 7 HILOS</v>
          </cell>
          <cell r="E503" t="str">
            <v>ESD-5ED</v>
          </cell>
          <cell r="F503" t="str">
            <v>G</v>
          </cell>
          <cell r="H503" t="str">
            <v>c/u</v>
          </cell>
          <cell r="I503">
            <v>10</v>
          </cell>
          <cell r="J503">
            <v>3.71</v>
          </cell>
          <cell r="K503">
            <v>37.1</v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ESD-5ED</v>
          </cell>
          <cell r="B504" t="str">
            <v/>
          </cell>
          <cell r="C504">
            <v>2060104</v>
          </cell>
          <cell r="D504" t="str">
            <v xml:space="preserve">CONECTOR RANURA PARALELA ALEACION COBRE, NO. 6 - 4/0 AWG, AJUSTE MECANICO, 1 PERNO CENTRAL, HERRAJERIA BRONCE SILICONADO </v>
          </cell>
          <cell r="E504" t="str">
            <v>ESD-5ED</v>
          </cell>
          <cell r="F504" t="str">
            <v>G</v>
          </cell>
          <cell r="H504" t="str">
            <v>c/u</v>
          </cell>
          <cell r="I504">
            <v>5</v>
          </cell>
          <cell r="J504">
            <v>6.3</v>
          </cell>
          <cell r="K504">
            <v>31.5</v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ESD-5EP</v>
          </cell>
          <cell r="B505" t="str">
            <v>ESD-5EP</v>
          </cell>
          <cell r="C505">
            <v>2820101</v>
          </cell>
          <cell r="D505" t="str">
            <v>ABRAZADERA DE PLETINA ACERO GALV. 2 PERNOS, 38 X 4 MM, 160-190 MM, SUJECIÓN BASTIDOR SIMPLE</v>
          </cell>
          <cell r="E505" t="str">
            <v>ESD-5EP</v>
          </cell>
          <cell r="F505" t="str">
            <v>J</v>
          </cell>
          <cell r="G505" t="str">
            <v>RS</v>
          </cell>
          <cell r="H505" t="str">
            <v>c/u</v>
          </cell>
          <cell r="I505">
            <v>2</v>
          </cell>
          <cell r="J505">
            <v>5.9</v>
          </cell>
          <cell r="K505">
            <v>11.8</v>
          </cell>
          <cell r="L505">
            <v>56.44</v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ESD-5EP</v>
          </cell>
          <cell r="B506" t="str">
            <v/>
          </cell>
          <cell r="C506">
            <v>2010502</v>
          </cell>
          <cell r="D506" t="str">
            <v>AISLADOR DE PORCELANA TIPO ROLLO CLASE ANSI  53-2, 0.25 KV</v>
          </cell>
          <cell r="E506" t="str">
            <v>ESD-5EP</v>
          </cell>
          <cell r="F506" t="str">
            <v>D</v>
          </cell>
          <cell r="H506" t="str">
            <v>c/u</v>
          </cell>
          <cell r="I506">
            <v>5</v>
          </cell>
          <cell r="J506">
            <v>1</v>
          </cell>
          <cell r="K506">
            <v>5</v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ESD-5EP</v>
          </cell>
          <cell r="B507" t="str">
            <v/>
          </cell>
          <cell r="C507">
            <v>2817105</v>
          </cell>
          <cell r="D507" t="str">
            <v>BASTIDOR (RACK) PARA SECUNDARIO DE ACERO GALV. 5 VÍAS 38 X 4 MM</v>
          </cell>
          <cell r="E507" t="str">
            <v>ESD-5EP</v>
          </cell>
          <cell r="F507" t="str">
            <v>J</v>
          </cell>
          <cell r="H507" t="str">
            <v>c/u</v>
          </cell>
          <cell r="I507">
            <v>1</v>
          </cell>
          <cell r="J507">
            <v>23.34</v>
          </cell>
          <cell r="K507">
            <v>23.34</v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ESD-5EP</v>
          </cell>
          <cell r="B508" t="str">
            <v/>
          </cell>
          <cell r="C508">
            <v>1012137</v>
          </cell>
          <cell r="D508" t="str">
            <v>CONDUCTOR DESNUDO SOLIDO ALUMINIO PARA ATADURAS NO. 4 AWG</v>
          </cell>
          <cell r="E508" t="str">
            <v>ESD-5EP</v>
          </cell>
          <cell r="F508" t="str">
            <v>G</v>
          </cell>
          <cell r="H508" t="str">
            <v>m</v>
          </cell>
          <cell r="I508">
            <v>10</v>
          </cell>
          <cell r="J508">
            <v>0.55000000000000004</v>
          </cell>
          <cell r="K508">
            <v>5.5</v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ESD-5EP</v>
          </cell>
          <cell r="B509" t="str">
            <v/>
          </cell>
          <cell r="C509">
            <v>1012301</v>
          </cell>
          <cell r="D509" t="str">
            <v>CINTA DE ARMAR, ALEACIÓN DE ALUMINIO 1.27 MM ESPESOR X 7.62 MM ANCHO</v>
          </cell>
          <cell r="E509" t="str">
            <v>ESD-5EP</v>
          </cell>
          <cell r="F509" t="str">
            <v>G</v>
          </cell>
          <cell r="H509" t="str">
            <v>m</v>
          </cell>
          <cell r="I509">
            <v>10</v>
          </cell>
          <cell r="J509">
            <v>1.08</v>
          </cell>
          <cell r="K509">
            <v>10.8</v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ESD-5ER</v>
          </cell>
          <cell r="B510" t="str">
            <v>ESD-5ER</v>
          </cell>
          <cell r="C510">
            <v>2820101</v>
          </cell>
          <cell r="D510" t="str">
            <v>ABRAZADERA DE PLETINA ACERO GALV. 2 PERNOS, 38 X 4 MM, 160-190 MM, SUJECIÓN BASTIDOR SIMPLE</v>
          </cell>
          <cell r="E510" t="str">
            <v>ESD-5ER</v>
          </cell>
          <cell r="F510" t="str">
            <v>J</v>
          </cell>
          <cell r="G510" t="str">
            <v>RS</v>
          </cell>
          <cell r="H510" t="str">
            <v>c/u</v>
          </cell>
          <cell r="I510">
            <v>2</v>
          </cell>
          <cell r="J510">
            <v>5.9</v>
          </cell>
          <cell r="K510">
            <v>11.8</v>
          </cell>
          <cell r="L510">
            <v>58.69</v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ESD-5ER</v>
          </cell>
          <cell r="B511" t="str">
            <v/>
          </cell>
          <cell r="C511">
            <v>2010502</v>
          </cell>
          <cell r="D511" t="str">
            <v>AISLADOR DE PORCELANA TIPO ROLLO CLASE ANSI  53-2, 0.25 KV</v>
          </cell>
          <cell r="E511" t="str">
            <v>ESD-5ER</v>
          </cell>
          <cell r="F511" t="str">
            <v>D</v>
          </cell>
          <cell r="H511" t="str">
            <v>c/u</v>
          </cell>
          <cell r="I511">
            <v>5</v>
          </cell>
          <cell r="J511">
            <v>1</v>
          </cell>
          <cell r="K511">
            <v>5</v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ESD-5ER</v>
          </cell>
          <cell r="B512" t="str">
            <v/>
          </cell>
          <cell r="C512">
            <v>2817105</v>
          </cell>
          <cell r="D512" t="str">
            <v>BASTIDOR (RACK) PARA SECUNDARIO DE ACERO GALV. 5 VÍAS 38 X 4 MM</v>
          </cell>
          <cell r="E512" t="str">
            <v>ESD-5ER</v>
          </cell>
          <cell r="F512" t="str">
            <v>J</v>
          </cell>
          <cell r="H512" t="str">
            <v>c/u</v>
          </cell>
          <cell r="I512">
            <v>1</v>
          </cell>
          <cell r="J512">
            <v>23.34</v>
          </cell>
          <cell r="K512">
            <v>23.34</v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ESD-5ER</v>
          </cell>
          <cell r="B513" t="str">
            <v/>
          </cell>
          <cell r="C513">
            <v>2280141</v>
          </cell>
          <cell r="D513" t="str">
            <v>RETENEDOR TERMINAL PREFORMADO PARA RETENER CABLE ASC Y/O ACSR NO. 1/0 AWG, 7 HILOS</v>
          </cell>
          <cell r="E513" t="str">
            <v>ESD-5ER</v>
          </cell>
          <cell r="F513" t="str">
            <v>G</v>
          </cell>
          <cell r="H513" t="str">
            <v>c/u</v>
          </cell>
          <cell r="I513">
            <v>5</v>
          </cell>
          <cell r="J513">
            <v>3.71</v>
          </cell>
          <cell r="K513">
            <v>18.55</v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ESE-1CA</v>
          </cell>
          <cell r="B514" t="str">
            <v>OTROS</v>
          </cell>
          <cell r="C514">
            <v>2815204</v>
          </cell>
          <cell r="D514" t="str">
            <v>PERNO ESPIGA (PIN) TOPE POSTE DOBLE DE ACERO GALV. 19 MM DIAM, 450 MM LONG, ACCESORIOS DE SUJECIÓN</v>
          </cell>
          <cell r="E514" t="str">
            <v>ESE-1CA</v>
          </cell>
          <cell r="F514" t="str">
            <v>J</v>
          </cell>
          <cell r="G514" t="str">
            <v>RS</v>
          </cell>
          <cell r="H514" t="str">
            <v>c/u</v>
          </cell>
          <cell r="I514">
            <v>1</v>
          </cell>
          <cell r="J514">
            <v>34.51</v>
          </cell>
          <cell r="K514">
            <v>34.51</v>
          </cell>
          <cell r="L514">
            <v>56.249999999999993</v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ESE-1CA</v>
          </cell>
          <cell r="B515" t="str">
            <v/>
          </cell>
          <cell r="C515">
            <v>2010311</v>
          </cell>
          <cell r="D515" t="str">
            <v>AISLADOR DE PORCELANA TIPO ESPIGA (PIN), RADIOINTERFERENCIA CLASE ANSI 56-1  25 KV</v>
          </cell>
          <cell r="E515" t="str">
            <v>ESE-1CA</v>
          </cell>
          <cell r="F515" t="str">
            <v>D</v>
          </cell>
          <cell r="H515" t="str">
            <v>c/u</v>
          </cell>
          <cell r="I515">
            <v>2</v>
          </cell>
          <cell r="J515">
            <v>7.6</v>
          </cell>
          <cell r="K515">
            <v>15.2</v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ESE-1CA</v>
          </cell>
          <cell r="B516" t="str">
            <v/>
          </cell>
          <cell r="C516">
            <v>1012137</v>
          </cell>
          <cell r="D516" t="str">
            <v>CONDUCTOR DESNUDO SOLIDO ALUMINIO PARA ATADURAS NO. 4 AWG</v>
          </cell>
          <cell r="E516" t="str">
            <v>ESE-1CA</v>
          </cell>
          <cell r="F516" t="str">
            <v>G</v>
          </cell>
          <cell r="H516" t="str">
            <v>m</v>
          </cell>
          <cell r="I516">
            <v>6</v>
          </cell>
          <cell r="J516">
            <v>0.55000000000000004</v>
          </cell>
          <cell r="K516">
            <v>3.3000000000000003</v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ESE-1CA</v>
          </cell>
          <cell r="B517" t="str">
            <v/>
          </cell>
          <cell r="C517">
            <v>1012301</v>
          </cell>
          <cell r="D517" t="str">
            <v>CINTA DE ARMAR, ALEACIÓN DE ALUMINIO 1.27 MM ESPESOR X 7.62 MM ANCHO</v>
          </cell>
          <cell r="E517" t="str">
            <v>ESE-1CA</v>
          </cell>
          <cell r="F517" t="str">
            <v>G</v>
          </cell>
          <cell r="H517" t="str">
            <v>m</v>
          </cell>
          <cell r="I517">
            <v>3</v>
          </cell>
          <cell r="J517">
            <v>1.08</v>
          </cell>
          <cell r="K517">
            <v>3.24</v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ESE-1CD</v>
          </cell>
          <cell r="B518" t="str">
            <v>ESE-1CD</v>
          </cell>
          <cell r="C518">
            <v>2815104</v>
          </cell>
          <cell r="D518" t="str">
            <v>PERNO ESPIGA (PIN) TOPE POSTE SIMPLE, ACERO GALV. 19 MM DIAM, 450 MM LONG. ACCESORIOS DE SUJECIÓN</v>
          </cell>
          <cell r="E518" t="str">
            <v>ESE-1CD</v>
          </cell>
          <cell r="F518" t="str">
            <v>J</v>
          </cell>
          <cell r="G518" t="str">
            <v>RS</v>
          </cell>
          <cell r="H518" t="str">
            <v>c/u</v>
          </cell>
          <cell r="I518">
            <v>1</v>
          </cell>
          <cell r="J518">
            <v>22.02</v>
          </cell>
          <cell r="K518">
            <v>22.02</v>
          </cell>
          <cell r="L518">
            <v>86.634999999999991</v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ESE-1CD</v>
          </cell>
          <cell r="B519" t="str">
            <v/>
          </cell>
          <cell r="C519">
            <v>2010311</v>
          </cell>
          <cell r="D519" t="str">
            <v>AISLADOR DE PORCELANA TIPO ESPIGA (PIN), RADIOINTERFERENCIA CLASE ANSI 56-1  25 KV</v>
          </cell>
          <cell r="E519" t="str">
            <v>ESE-1CD</v>
          </cell>
          <cell r="F519" t="str">
            <v>D</v>
          </cell>
          <cell r="H519" t="str">
            <v>c/u</v>
          </cell>
          <cell r="I519">
            <v>1</v>
          </cell>
          <cell r="J519">
            <v>7.6</v>
          </cell>
          <cell r="K519">
            <v>7.6</v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ESE-1CD</v>
          </cell>
          <cell r="B520" t="str">
            <v/>
          </cell>
          <cell r="C520">
            <v>2820152</v>
          </cell>
          <cell r="D520" t="str">
            <v>ABRAZADERA DE PLETINA ACERO GALV. 2 PERNOS, 50 X 6 MM, 160 MM, EXTENSIÓN DOBLE, COLLARÍN RECTO DOBLE</v>
          </cell>
          <cell r="E520" t="str">
            <v>ESE-1CD</v>
          </cell>
          <cell r="F520" t="str">
            <v>J</v>
          </cell>
          <cell r="H520" t="str">
            <v>c/u</v>
          </cell>
          <cell r="I520">
            <v>1</v>
          </cell>
          <cell r="J520">
            <v>8.9499999999999993</v>
          </cell>
          <cell r="K520">
            <v>8.9499999999999993</v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ESE-1CD</v>
          </cell>
          <cell r="B521" t="str">
            <v/>
          </cell>
          <cell r="C521">
            <v>2110114</v>
          </cell>
          <cell r="D521" t="str">
            <v>GRAPA TERMINAL APERNADA TIPO PISTOLA, ALEACIÓN AL. NO. 6 - 4/0 AWG</v>
          </cell>
          <cell r="E521" t="str">
            <v>ESE-1CD</v>
          </cell>
          <cell r="F521" t="str">
            <v>G</v>
          </cell>
          <cell r="H521" t="str">
            <v>c/u</v>
          </cell>
          <cell r="I521">
            <v>2</v>
          </cell>
          <cell r="J521">
            <v>18.04</v>
          </cell>
          <cell r="K521">
            <v>36.08</v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ESE-1CD</v>
          </cell>
          <cell r="B522" t="str">
            <v/>
          </cell>
          <cell r="C522">
            <v>2060104</v>
          </cell>
          <cell r="D522" t="str">
            <v xml:space="preserve">CONECTOR RANURA PARALELA ALEACION COBRE, NO. 6 - 4/0 AWG, AJUSTE MECANICO, 1 PERNO CENTRAL, HERRAJERIA BRONCE SILICONADO </v>
          </cell>
          <cell r="E522" t="str">
            <v>ESE-1CD</v>
          </cell>
          <cell r="F522" t="str">
            <v>G</v>
          </cell>
          <cell r="H522" t="str">
            <v>c/u</v>
          </cell>
          <cell r="I522">
            <v>1</v>
          </cell>
          <cell r="J522">
            <v>6.3</v>
          </cell>
          <cell r="K522">
            <v>6.3</v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ESE-1CD</v>
          </cell>
          <cell r="B523" t="str">
            <v/>
          </cell>
          <cell r="C523">
            <v>1012137</v>
          </cell>
          <cell r="D523" t="str">
            <v>CONDUCTOR DESNUDO SOLIDO ALUMINIO PARA ATADURAS NO. 4 AWG</v>
          </cell>
          <cell r="E523" t="str">
            <v>ESE-1CD</v>
          </cell>
          <cell r="F523" t="str">
            <v>G</v>
          </cell>
          <cell r="H523" t="str">
            <v>m</v>
          </cell>
          <cell r="I523">
            <v>1.5</v>
          </cell>
          <cell r="J523">
            <v>0.55000000000000004</v>
          </cell>
          <cell r="K523">
            <v>0.82500000000000007</v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ESE-1CD</v>
          </cell>
          <cell r="B524" t="str">
            <v/>
          </cell>
          <cell r="C524">
            <v>1012301</v>
          </cell>
          <cell r="D524" t="str">
            <v>CINTA DE ARMAR, ALEACIÓN DE ALUMINIO 1.27 MM ESPESOR X 7.62 MM ANCHO</v>
          </cell>
          <cell r="E524" t="str">
            <v>ESE-1CD</v>
          </cell>
          <cell r="F524" t="str">
            <v>G</v>
          </cell>
          <cell r="H524" t="str">
            <v>m</v>
          </cell>
          <cell r="I524">
            <v>4.5</v>
          </cell>
          <cell r="J524">
            <v>1.08</v>
          </cell>
          <cell r="K524">
            <v>4.8600000000000003</v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ESE-1CP</v>
          </cell>
          <cell r="B525" t="str">
            <v>OTROS</v>
          </cell>
          <cell r="C525">
            <v>2815104</v>
          </cell>
          <cell r="D525" t="str">
            <v>PERNO ESPIGA (PIN) TOPE POSTE SIMPLE, ACERO GALV. 19 MM DIAM, 450 MM LONG. ACCESORIOS DE SUJECIÓN</v>
          </cell>
          <cell r="E525" t="str">
            <v>ESE-1CP</v>
          </cell>
          <cell r="F525" t="str">
            <v>J</v>
          </cell>
          <cell r="G525" t="str">
            <v>RS</v>
          </cell>
          <cell r="H525" t="str">
            <v>c/u</v>
          </cell>
          <cell r="I525">
            <v>1</v>
          </cell>
          <cell r="J525">
            <v>22.02</v>
          </cell>
          <cell r="K525">
            <v>22.02</v>
          </cell>
          <cell r="L525">
            <v>32.889999999999993</v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ESE-1CP</v>
          </cell>
          <cell r="B526" t="str">
            <v/>
          </cell>
          <cell r="C526">
            <v>2010311</v>
          </cell>
          <cell r="D526" t="str">
            <v>AISLADOR DE PORCELANA TIPO ESPIGA (PIN), RADIOINTERFERENCIA CLASE ANSI 56-1  25 KV</v>
          </cell>
          <cell r="E526" t="str">
            <v>ESE-1CP</v>
          </cell>
          <cell r="F526" t="str">
            <v>D</v>
          </cell>
          <cell r="H526" t="str">
            <v>c/u</v>
          </cell>
          <cell r="I526">
            <v>1</v>
          </cell>
          <cell r="J526">
            <v>7.6</v>
          </cell>
          <cell r="K526">
            <v>7.6</v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ESE-1CP</v>
          </cell>
          <cell r="B527" t="str">
            <v/>
          </cell>
          <cell r="C527">
            <v>1012137</v>
          </cell>
          <cell r="D527" t="str">
            <v>CONDUCTOR DESNUDO SOLIDO ALUMINIO PARA ATADURAS NO. 4 AWG</v>
          </cell>
          <cell r="E527" t="str">
            <v>ESE-1CP</v>
          </cell>
          <cell r="F527" t="str">
            <v>G</v>
          </cell>
          <cell r="H527" t="str">
            <v>m</v>
          </cell>
          <cell r="I527">
            <v>3</v>
          </cell>
          <cell r="J527">
            <v>0.55000000000000004</v>
          </cell>
          <cell r="K527">
            <v>1.6500000000000001</v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ESE-1CP</v>
          </cell>
          <cell r="B528" t="str">
            <v/>
          </cell>
          <cell r="C528">
            <v>1012301</v>
          </cell>
          <cell r="D528" t="str">
            <v>CINTA DE ARMAR, ALEACIÓN DE ALUMINIO 1.27 MM ESPESOR X 7.62 MM ANCHO</v>
          </cell>
          <cell r="E528" t="str">
            <v>ESE-1CP</v>
          </cell>
          <cell r="F528" t="str">
            <v>G</v>
          </cell>
          <cell r="H528" t="str">
            <v>m</v>
          </cell>
          <cell r="I528">
            <v>1.5</v>
          </cell>
          <cell r="J528">
            <v>1.08</v>
          </cell>
          <cell r="K528">
            <v>1.62</v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ESE-1CR</v>
          </cell>
          <cell r="B529" t="str">
            <v>ESE-1CR</v>
          </cell>
          <cell r="C529">
            <v>2820151</v>
          </cell>
          <cell r="D529" t="str">
            <v>ABRAZADERA DE PLETINA ACERO GALV. 2 PERNOS, 50 X 6 MM, 160 MM, EXTENSIÓN SIMPLE, COLLARÍN RECTO SIMPLE</v>
          </cell>
          <cell r="E529" t="str">
            <v>ESE-1CR</v>
          </cell>
          <cell r="F529" t="str">
            <v>J</v>
          </cell>
          <cell r="G529" t="str">
            <v>RS</v>
          </cell>
          <cell r="H529" t="str">
            <v>c/u</v>
          </cell>
          <cell r="I529">
            <v>1</v>
          </cell>
          <cell r="J529">
            <v>9.48</v>
          </cell>
          <cell r="K529">
            <v>9.48</v>
          </cell>
          <cell r="L529">
            <v>29.14</v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ESE-1CR</v>
          </cell>
          <cell r="B530" t="str">
            <v/>
          </cell>
          <cell r="C530">
            <v>2110114</v>
          </cell>
          <cell r="D530" t="str">
            <v>GRAPA TERMINAL APERNADA TIPO PISTOLA, ALEACIÓN AL. NO. 6 - 4/0 AWG</v>
          </cell>
          <cell r="E530" t="str">
            <v>ESE-1CR</v>
          </cell>
          <cell r="F530" t="str">
            <v>G</v>
          </cell>
          <cell r="H530" t="str">
            <v>c/u</v>
          </cell>
          <cell r="I530">
            <v>1</v>
          </cell>
          <cell r="J530">
            <v>18.04</v>
          </cell>
          <cell r="K530">
            <v>18.04</v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ESE-1CR</v>
          </cell>
          <cell r="B531" t="str">
            <v/>
          </cell>
          <cell r="C531">
            <v>1012301</v>
          </cell>
          <cell r="D531" t="str">
            <v>CINTA DE ARMAR, ALEACIÓN DE ALUMINIO 1.27 MM ESPESOR X 7.62 MM ANCHO</v>
          </cell>
          <cell r="E531" t="str">
            <v>ESE-1CR</v>
          </cell>
          <cell r="F531" t="str">
            <v>G</v>
          </cell>
          <cell r="H531" t="str">
            <v>m</v>
          </cell>
          <cell r="I531">
            <v>1.5</v>
          </cell>
          <cell r="J531">
            <v>1.08</v>
          </cell>
          <cell r="K531">
            <v>1.62</v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ESE-1ED</v>
          </cell>
          <cell r="B532" t="str">
            <v>ESE-1ED</v>
          </cell>
          <cell r="C532">
            <v>2820102</v>
          </cell>
          <cell r="D532" t="str">
            <v>ABRAZADERA DE PLETINA ACERO GALV. 2 PERNOS, 38 X 4 MM, 160-190 MM, SUJECIÓN BASTIDOR DOBLE</v>
          </cell>
          <cell r="E532" t="str">
            <v>ESE-1ED</v>
          </cell>
          <cell r="F532" t="str">
            <v>J</v>
          </cell>
          <cell r="G532" t="str">
            <v>RS</v>
          </cell>
          <cell r="H532" t="str">
            <v>c/u</v>
          </cell>
          <cell r="I532">
            <v>1</v>
          </cell>
          <cell r="J532">
            <v>6</v>
          </cell>
          <cell r="K532">
            <v>6</v>
          </cell>
          <cell r="L532">
            <v>35.159999999999997</v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ESE-1ED</v>
          </cell>
          <cell r="B533" t="str">
            <v/>
          </cell>
          <cell r="C533">
            <v>2010502</v>
          </cell>
          <cell r="D533" t="str">
            <v>AISLADOR DE PORCELANA TIPO ROLLO CLASE ANSI  53-2, 0.25 KV</v>
          </cell>
          <cell r="E533" t="str">
            <v>ESE-1ED</v>
          </cell>
          <cell r="F533" t="str">
            <v>D</v>
          </cell>
          <cell r="H533" t="str">
            <v>c/u</v>
          </cell>
          <cell r="I533">
            <v>2</v>
          </cell>
          <cell r="J533">
            <v>1</v>
          </cell>
          <cell r="K533">
            <v>2</v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ESE-1ED</v>
          </cell>
          <cell r="B534" t="str">
            <v/>
          </cell>
          <cell r="C534">
            <v>2817101</v>
          </cell>
          <cell r="D534" t="str">
            <v>BASTIDOR (RACK) PARA SECUNDARIO DE ACERO GALV. 1 VÍA. 38 X 4 MM</v>
          </cell>
          <cell r="E534" t="str">
            <v>ESE-1ED</v>
          </cell>
          <cell r="F534" t="str">
            <v>J</v>
          </cell>
          <cell r="H534" t="str">
            <v>c/u</v>
          </cell>
          <cell r="I534">
            <v>2</v>
          </cell>
          <cell r="J534">
            <v>3.82</v>
          </cell>
          <cell r="K534">
            <v>7.64</v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ESE-1ED</v>
          </cell>
          <cell r="B535" t="str">
            <v/>
          </cell>
          <cell r="C535">
            <v>2280142</v>
          </cell>
          <cell r="D535" t="str">
            <v>RETENEDOR TERMINAL PREFORMADO PARA RETENER CABLE ASC Y/O ACSR NO. 2/0 AWG, 7 HILOS</v>
          </cell>
          <cell r="E535" t="str">
            <v>ESE-1ED</v>
          </cell>
          <cell r="F535" t="str">
            <v>G</v>
          </cell>
          <cell r="H535" t="str">
            <v>c/u</v>
          </cell>
          <cell r="I535">
            <v>2</v>
          </cell>
          <cell r="J535">
            <v>6.61</v>
          </cell>
          <cell r="K535">
            <v>13.22</v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ESE-1ED</v>
          </cell>
          <cell r="B536" t="str">
            <v/>
          </cell>
          <cell r="C536">
            <v>2060104</v>
          </cell>
          <cell r="D536" t="str">
            <v xml:space="preserve">CONECTOR RANURA PARALELA ALEACION COBRE, NO. 6 - 4/0 AWG, AJUSTE MECANICO, 1 PERNO CENTRAL, HERRAJERIA BRONCE SILICONADO </v>
          </cell>
          <cell r="E536" t="str">
            <v>ESE-1ED</v>
          </cell>
          <cell r="F536" t="str">
            <v>G</v>
          </cell>
          <cell r="H536" t="str">
            <v>c/u</v>
          </cell>
          <cell r="I536">
            <v>1</v>
          </cell>
          <cell r="J536">
            <v>6.3</v>
          </cell>
          <cell r="K536">
            <v>6.3</v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ESE-1ED+1ED</v>
          </cell>
          <cell r="B537" t="str">
            <v>OTROS</v>
          </cell>
          <cell r="C537">
            <v>2820102</v>
          </cell>
          <cell r="D537" t="str">
            <v>ABRAZADERA DE PLETINA ACERO GALV. 2 PERNOS, 38 X 4 MM, 160-190 MM, SUJECIÓN BASTIDOR DOBLE</v>
          </cell>
          <cell r="E537" t="str">
            <v>ESE-1ED+1ED</v>
          </cell>
          <cell r="F537" t="str">
            <v>J</v>
          </cell>
          <cell r="G537" t="str">
            <v>RS</v>
          </cell>
          <cell r="H537" t="str">
            <v>c/u</v>
          </cell>
          <cell r="I537">
            <v>2</v>
          </cell>
          <cell r="J537">
            <v>6</v>
          </cell>
          <cell r="K537">
            <v>12</v>
          </cell>
          <cell r="L537">
            <v>70.319999999999993</v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ESE-1ED+1ED</v>
          </cell>
          <cell r="B538" t="str">
            <v/>
          </cell>
          <cell r="C538">
            <v>2010502</v>
          </cell>
          <cell r="D538" t="str">
            <v>AISLADOR DE PORCELANA TIPO ROLLO CLASE ANSI  53-2, 0.25 KV</v>
          </cell>
          <cell r="E538" t="str">
            <v>ESE-1ED+1ED</v>
          </cell>
          <cell r="F538" t="str">
            <v>D</v>
          </cell>
          <cell r="H538" t="str">
            <v>c/u</v>
          </cell>
          <cell r="I538">
            <v>4</v>
          </cell>
          <cell r="J538">
            <v>1</v>
          </cell>
          <cell r="K538">
            <v>4</v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ESE-1ED+1ED</v>
          </cell>
          <cell r="B539" t="str">
            <v/>
          </cell>
          <cell r="C539">
            <v>2817101</v>
          </cell>
          <cell r="D539" t="str">
            <v>BASTIDOR (RACK) PARA SECUNDARIO DE ACERO GALV. 1 VÍA. 38 X 4 MM</v>
          </cell>
          <cell r="E539" t="str">
            <v>ESE-1ED+1ED</v>
          </cell>
          <cell r="F539" t="str">
            <v>J</v>
          </cell>
          <cell r="H539" t="str">
            <v>c/u</v>
          </cell>
          <cell r="I539">
            <v>4</v>
          </cell>
          <cell r="J539">
            <v>3.82</v>
          </cell>
          <cell r="K539">
            <v>15.28</v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ESE-1ED+1ED</v>
          </cell>
          <cell r="B540" t="str">
            <v/>
          </cell>
          <cell r="C540">
            <v>2280142</v>
          </cell>
          <cell r="D540" t="str">
            <v>RETENEDOR TERMINAL PREFORMADO PARA RETENER CABLE ASC Y/O ACSR NO. 2/0 AWG, 7 HILOS</v>
          </cell>
          <cell r="E540" t="str">
            <v>ESE-1ED+1ED</v>
          </cell>
          <cell r="F540" t="str">
            <v>G</v>
          </cell>
          <cell r="H540" t="str">
            <v>c/u</v>
          </cell>
          <cell r="I540">
            <v>4</v>
          </cell>
          <cell r="J540">
            <v>6.61</v>
          </cell>
          <cell r="K540">
            <v>26.44</v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ESE-1ED+1ED</v>
          </cell>
          <cell r="B541" t="str">
            <v/>
          </cell>
          <cell r="C541">
            <v>2060104</v>
          </cell>
          <cell r="D541" t="str">
            <v xml:space="preserve">CONECTOR RANURA PARALELA ALEACION COBRE, NO. 6 - 4/0 AWG, AJUSTE MECANICO, 1 PERNO CENTRAL, HERRAJERIA BRONCE SILICONADO </v>
          </cell>
          <cell r="E541" t="str">
            <v>ESE-1ED+1ED</v>
          </cell>
          <cell r="F541" t="str">
            <v>G</v>
          </cell>
          <cell r="H541" t="str">
            <v>c/u</v>
          </cell>
          <cell r="I541">
            <v>2</v>
          </cell>
          <cell r="J541">
            <v>6.3</v>
          </cell>
          <cell r="K541">
            <v>12.6</v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ESE-1ED+1ED+1ED</v>
          </cell>
          <cell r="B542" t="str">
            <v>OTROS</v>
          </cell>
          <cell r="C542">
            <v>2820102</v>
          </cell>
          <cell r="D542" t="str">
            <v>ABRAZADERA DE PLETINA ACERO GALV. 2 PERNOS, 38 X 4 MM, 160-190 MM, SUJECIÓN BASTIDOR DOBLE</v>
          </cell>
          <cell r="E542" t="str">
            <v>ESE-1ED+1ED+1ED</v>
          </cell>
          <cell r="F542" t="str">
            <v>J</v>
          </cell>
          <cell r="G542" t="str">
            <v>RS</v>
          </cell>
          <cell r="H542" t="str">
            <v>c/u</v>
          </cell>
          <cell r="I542">
            <v>3</v>
          </cell>
          <cell r="J542">
            <v>6</v>
          </cell>
          <cell r="K542">
            <v>18</v>
          </cell>
          <cell r="L542">
            <v>105.48000000000002</v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ESE-1ED+1ED+1ED</v>
          </cell>
          <cell r="B543" t="str">
            <v/>
          </cell>
          <cell r="C543">
            <v>2010502</v>
          </cell>
          <cell r="D543" t="str">
            <v>AISLADOR DE PORCELANA TIPO ROLLO CLASE ANSI  53-2, 0.25 KV</v>
          </cell>
          <cell r="E543" t="str">
            <v>ESE-1ED+1ED+1ED</v>
          </cell>
          <cell r="F543" t="str">
            <v>D</v>
          </cell>
          <cell r="H543" t="str">
            <v>c/u</v>
          </cell>
          <cell r="I543">
            <v>6</v>
          </cell>
          <cell r="J543">
            <v>1</v>
          </cell>
          <cell r="K543">
            <v>6</v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ESE-1ED+1ED+1ED</v>
          </cell>
          <cell r="B544" t="str">
            <v/>
          </cell>
          <cell r="C544">
            <v>2817101</v>
          </cell>
          <cell r="D544" t="str">
            <v>BASTIDOR (RACK) PARA SECUNDARIO DE ACERO GALV. 1 VÍA. 38 X 4 MM</v>
          </cell>
          <cell r="E544" t="str">
            <v>ESE-1ED+1ED+1ED</v>
          </cell>
          <cell r="F544" t="str">
            <v>J</v>
          </cell>
          <cell r="H544" t="str">
            <v>c/u</v>
          </cell>
          <cell r="I544">
            <v>6</v>
          </cell>
          <cell r="J544">
            <v>3.82</v>
          </cell>
          <cell r="K544">
            <v>22.919999999999998</v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ESE-1ED+1ED+1ED</v>
          </cell>
          <cell r="B545" t="str">
            <v/>
          </cell>
          <cell r="C545">
            <v>2280142</v>
          </cell>
          <cell r="D545" t="str">
            <v>RETENEDOR TERMINAL PREFORMADO PARA RETENER CABLE ASC Y/O ACSR NO. 2/0 AWG, 7 HILOS</v>
          </cell>
          <cell r="E545" t="str">
            <v>ESE-1ED+1ED+1ED</v>
          </cell>
          <cell r="F545" t="str">
            <v>G</v>
          </cell>
          <cell r="H545" t="str">
            <v>c/u</v>
          </cell>
          <cell r="I545">
            <v>6</v>
          </cell>
          <cell r="J545">
            <v>6.61</v>
          </cell>
          <cell r="K545">
            <v>39.660000000000004</v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ESE-1ED+1ED+1ED</v>
          </cell>
          <cell r="B546" t="str">
            <v/>
          </cell>
          <cell r="C546">
            <v>2060104</v>
          </cell>
          <cell r="D546" t="str">
            <v xml:space="preserve">CONECTOR RANURA PARALELA ALEACION COBRE, NO. 6 - 4/0 AWG, AJUSTE MECANICO, 1 PERNO CENTRAL, HERRAJERIA BRONCE SILICONADO </v>
          </cell>
          <cell r="E546" t="str">
            <v>ESE-1ED+1ED+1ED</v>
          </cell>
          <cell r="F546" t="str">
            <v>G</v>
          </cell>
          <cell r="H546" t="str">
            <v>c/u</v>
          </cell>
          <cell r="I546">
            <v>3</v>
          </cell>
          <cell r="J546">
            <v>6.3</v>
          </cell>
          <cell r="K546">
            <v>18.899999999999999</v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ESE-1ED+1ED+1ED+1ED</v>
          </cell>
          <cell r="B547" t="str">
            <v>OTROS</v>
          </cell>
          <cell r="C547">
            <v>2820102</v>
          </cell>
          <cell r="D547" t="str">
            <v>ABRAZADERA DE PLETINA ACERO GALV. 2 PERNOS, 38 X 4 MM, 160-190 MM, SUJECIÓN BASTIDOR DOBLE</v>
          </cell>
          <cell r="E547" t="str">
            <v>ESE-1ED+1ED+1ED+1ED</v>
          </cell>
          <cell r="F547" t="str">
            <v>J</v>
          </cell>
          <cell r="G547" t="str">
            <v>RS</v>
          </cell>
          <cell r="H547" t="str">
            <v>c/u</v>
          </cell>
          <cell r="I547">
            <v>4</v>
          </cell>
          <cell r="J547">
            <v>6</v>
          </cell>
          <cell r="K547">
            <v>24</v>
          </cell>
          <cell r="L547">
            <v>140.63999999999999</v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ESE-1ED+1ED+1ED+1ED</v>
          </cell>
          <cell r="B548" t="str">
            <v/>
          </cell>
          <cell r="C548">
            <v>2010502</v>
          </cell>
          <cell r="D548" t="str">
            <v>AISLADOR DE PORCELANA TIPO ROLLO CLASE ANSI  53-2, 0.25 KV</v>
          </cell>
          <cell r="E548" t="str">
            <v>ESE-1ED+1ED+1ED+1ED</v>
          </cell>
          <cell r="F548" t="str">
            <v>D</v>
          </cell>
          <cell r="H548" t="str">
            <v>c/u</v>
          </cell>
          <cell r="I548">
            <v>8</v>
          </cell>
          <cell r="J548">
            <v>1</v>
          </cell>
          <cell r="K548">
            <v>8</v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ESE-1ED+1ED+1ED+1ED</v>
          </cell>
          <cell r="B549" t="str">
            <v/>
          </cell>
          <cell r="C549">
            <v>2817101</v>
          </cell>
          <cell r="D549" t="str">
            <v>BASTIDOR (RACK) PARA SECUNDARIO DE ACERO GALV. 1 VÍA. 38 X 4 MM</v>
          </cell>
          <cell r="E549" t="str">
            <v>ESE-1ED+1ED+1ED+1ED</v>
          </cell>
          <cell r="F549" t="str">
            <v>J</v>
          </cell>
          <cell r="H549" t="str">
            <v>c/u</v>
          </cell>
          <cell r="I549">
            <v>8</v>
          </cell>
          <cell r="J549">
            <v>3.82</v>
          </cell>
          <cell r="K549">
            <v>30.56</v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ESE-1ED+1ED+1ED+1ED</v>
          </cell>
          <cell r="B550" t="str">
            <v/>
          </cell>
          <cell r="C550">
            <v>2280142</v>
          </cell>
          <cell r="D550" t="str">
            <v>RETENEDOR TERMINAL PREFORMADO PARA RETENER CABLE ASC Y/O ACSR NO. 2/0 AWG, 7 HILOS</v>
          </cell>
          <cell r="E550" t="str">
            <v>ESE-1ED+1ED+1ED+1ED</v>
          </cell>
          <cell r="F550" t="str">
            <v>G</v>
          </cell>
          <cell r="H550" t="str">
            <v>c/u</v>
          </cell>
          <cell r="I550">
            <v>8</v>
          </cell>
          <cell r="J550">
            <v>6.61</v>
          </cell>
          <cell r="K550">
            <v>52.88</v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ESE-1ED+1ED+1ED+1ED</v>
          </cell>
          <cell r="B551" t="str">
            <v/>
          </cell>
          <cell r="C551">
            <v>2060104</v>
          </cell>
          <cell r="D551" t="str">
            <v xml:space="preserve">CONECTOR RANURA PARALELA ALEACION COBRE, NO. 6 - 4/0 AWG, AJUSTE MECANICO, 1 PERNO CENTRAL, HERRAJERIA BRONCE SILICONADO </v>
          </cell>
          <cell r="E551" t="str">
            <v>ESE-1ED+1ED+1ED+1ED</v>
          </cell>
          <cell r="F551" t="str">
            <v>G</v>
          </cell>
          <cell r="H551" t="str">
            <v>c/u</v>
          </cell>
          <cell r="I551">
            <v>4</v>
          </cell>
          <cell r="J551">
            <v>6.3</v>
          </cell>
          <cell r="K551">
            <v>25.2</v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ESE-1EP</v>
          </cell>
          <cell r="B552" t="str">
            <v>ESE-1EP</v>
          </cell>
          <cell r="C552">
            <v>2820101</v>
          </cell>
          <cell r="D552" t="str">
            <v>ABRAZADERA DE PLETINA ACERO GALV. 2 PERNOS, 38 X 4 MM, 160-190 MM, SUJECIÓN BASTIDOR SIMPLE</v>
          </cell>
          <cell r="E552" t="str">
            <v>ESE-1EP</v>
          </cell>
          <cell r="F552" t="str">
            <v>J</v>
          </cell>
          <cell r="G552" t="str">
            <v>RS</v>
          </cell>
          <cell r="H552" t="str">
            <v>c/u</v>
          </cell>
          <cell r="I552">
            <v>1</v>
          </cell>
          <cell r="J552">
            <v>5.9</v>
          </cell>
          <cell r="K552">
            <v>5.9</v>
          </cell>
          <cell r="L552">
            <v>13.98</v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ESE-1EP</v>
          </cell>
          <cell r="B553" t="str">
            <v/>
          </cell>
          <cell r="C553">
            <v>2010502</v>
          </cell>
          <cell r="D553" t="str">
            <v>AISLADOR DE PORCELANA TIPO ROLLO CLASE ANSI  53-2, 0.25 KV</v>
          </cell>
          <cell r="E553" t="str">
            <v>ESE-1EP</v>
          </cell>
          <cell r="F553" t="str">
            <v>D</v>
          </cell>
          <cell r="H553" t="str">
            <v>c/u</v>
          </cell>
          <cell r="I553">
            <v>1</v>
          </cell>
          <cell r="J553">
            <v>1</v>
          </cell>
          <cell r="K553">
            <v>1</v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ESE-1EP</v>
          </cell>
          <cell r="B554" t="str">
            <v/>
          </cell>
          <cell r="C554">
            <v>2817101</v>
          </cell>
          <cell r="D554" t="str">
            <v>BASTIDOR (RACK) PARA SECUNDARIO DE ACERO GALV. 1 VÍA. 38 X 4 MM</v>
          </cell>
          <cell r="E554" t="str">
            <v>ESE-1EP</v>
          </cell>
          <cell r="F554" t="str">
            <v>J</v>
          </cell>
          <cell r="H554" t="str">
            <v>c/u</v>
          </cell>
          <cell r="I554">
            <v>1</v>
          </cell>
          <cell r="J554">
            <v>3.82</v>
          </cell>
          <cell r="K554">
            <v>3.82</v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ESE-1EP</v>
          </cell>
          <cell r="B555" t="str">
            <v/>
          </cell>
          <cell r="C555">
            <v>1012137</v>
          </cell>
          <cell r="D555" t="str">
            <v>CONDUCTOR DESNUDO SOLIDO ALUMINIO PARA ATADURAS NO. 4 AWG</v>
          </cell>
          <cell r="E555" t="str">
            <v>ESE-1EP</v>
          </cell>
          <cell r="F555" t="str">
            <v>G</v>
          </cell>
          <cell r="H555" t="str">
            <v>m</v>
          </cell>
          <cell r="I555">
            <v>2</v>
          </cell>
          <cell r="J555">
            <v>0.55000000000000004</v>
          </cell>
          <cell r="K555">
            <v>1.1000000000000001</v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ESE-1EP</v>
          </cell>
          <cell r="B556" t="str">
            <v/>
          </cell>
          <cell r="C556">
            <v>1012301</v>
          </cell>
          <cell r="D556" t="str">
            <v>CINTA DE ARMAR, ALEACIÓN DE ALUMINIO 1.27 MM ESPESOR X 7.62 MM ANCHO</v>
          </cell>
          <cell r="E556" t="str">
            <v>ESE-1EP</v>
          </cell>
          <cell r="F556" t="str">
            <v>G</v>
          </cell>
          <cell r="H556" t="str">
            <v>m</v>
          </cell>
          <cell r="I556">
            <v>2</v>
          </cell>
          <cell r="J556">
            <v>1.08</v>
          </cell>
          <cell r="K556">
            <v>2.16</v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ESE-1EP+1EP</v>
          </cell>
          <cell r="B557" t="str">
            <v>OTROS</v>
          </cell>
          <cell r="C557">
            <v>2820101</v>
          </cell>
          <cell r="D557" t="str">
            <v>ABRAZADERA DE PLETINA ACERO GALV. 2 PERNOS, 38 X 4 MM, 160-190 MM, SUJECIÓN BASTIDOR SIMPLE</v>
          </cell>
          <cell r="E557" t="str">
            <v>ESE-1EP+1EP</v>
          </cell>
          <cell r="F557" t="str">
            <v>J</v>
          </cell>
          <cell r="G557" t="str">
            <v>RS</v>
          </cell>
          <cell r="H557" t="str">
            <v>c/u</v>
          </cell>
          <cell r="I557">
            <v>2</v>
          </cell>
          <cell r="J557">
            <v>5.9</v>
          </cell>
          <cell r="K557">
            <v>11.8</v>
          </cell>
          <cell r="L557">
            <v>27.96</v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ESE-1EP+1EP</v>
          </cell>
          <cell r="B558" t="str">
            <v/>
          </cell>
          <cell r="C558">
            <v>2010502</v>
          </cell>
          <cell r="D558" t="str">
            <v>AISLADOR DE PORCELANA TIPO ROLLO CLASE ANSI  53-2, 0.25 KV</v>
          </cell>
          <cell r="E558" t="str">
            <v>ESE-1EP+1EP</v>
          </cell>
          <cell r="F558" t="str">
            <v>D</v>
          </cell>
          <cell r="H558" t="str">
            <v>c/u</v>
          </cell>
          <cell r="I558">
            <v>2</v>
          </cell>
          <cell r="J558">
            <v>1</v>
          </cell>
          <cell r="K558">
            <v>2</v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ESE-1EP+1EP</v>
          </cell>
          <cell r="B559" t="str">
            <v/>
          </cell>
          <cell r="C559">
            <v>2817101</v>
          </cell>
          <cell r="D559" t="str">
            <v>BASTIDOR (RACK) PARA SECUNDARIO DE ACERO GALV. 1 VÍA. 38 X 4 MM</v>
          </cell>
          <cell r="E559" t="str">
            <v>ESE-1EP+1EP</v>
          </cell>
          <cell r="F559" t="str">
            <v>J</v>
          </cell>
          <cell r="H559" t="str">
            <v>c/u</v>
          </cell>
          <cell r="I559">
            <v>2</v>
          </cell>
          <cell r="J559">
            <v>3.82</v>
          </cell>
          <cell r="K559">
            <v>7.64</v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ESE-1EP+1EP</v>
          </cell>
          <cell r="B560" t="str">
            <v/>
          </cell>
          <cell r="C560">
            <v>1012137</v>
          </cell>
          <cell r="D560" t="str">
            <v>CONDUCTOR DESNUDO SOLIDO ALUMINIO PARA ATADURAS NO. 4 AWG</v>
          </cell>
          <cell r="E560" t="str">
            <v>ESE-1EP+1EP</v>
          </cell>
          <cell r="F560" t="str">
            <v>G</v>
          </cell>
          <cell r="H560" t="str">
            <v>m</v>
          </cell>
          <cell r="I560">
            <v>4</v>
          </cell>
          <cell r="J560">
            <v>0.55000000000000004</v>
          </cell>
          <cell r="K560">
            <v>2.2000000000000002</v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ESE-1EP+1EP</v>
          </cell>
          <cell r="B561" t="str">
            <v/>
          </cell>
          <cell r="C561">
            <v>1012301</v>
          </cell>
          <cell r="D561" t="str">
            <v>CINTA DE ARMAR, ALEACIÓN DE ALUMINIO 1.27 MM ESPESOR X 7.62 MM ANCHO</v>
          </cell>
          <cell r="E561" t="str">
            <v>ESE-1EP+1EP</v>
          </cell>
          <cell r="F561" t="str">
            <v>G</v>
          </cell>
          <cell r="H561" t="str">
            <v>m</v>
          </cell>
          <cell r="I561">
            <v>4</v>
          </cell>
          <cell r="J561">
            <v>1.08</v>
          </cell>
          <cell r="K561">
            <v>4.32</v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ESE-1EP+1EP+1EP</v>
          </cell>
          <cell r="B562" t="str">
            <v>OTROS</v>
          </cell>
          <cell r="C562">
            <v>2820101</v>
          </cell>
          <cell r="D562" t="str">
            <v>ABRAZADERA DE PLETINA ACERO GALV. 2 PERNOS, 38 X 4 MM, 160-190 MM, SUJECIÓN BASTIDOR SIMPLE</v>
          </cell>
          <cell r="E562" t="str">
            <v>ESE-1EP+1EP+1EP</v>
          </cell>
          <cell r="F562" t="str">
            <v>J</v>
          </cell>
          <cell r="G562" t="str">
            <v>RS</v>
          </cell>
          <cell r="H562" t="str">
            <v>c/u</v>
          </cell>
          <cell r="I562">
            <v>3</v>
          </cell>
          <cell r="J562">
            <v>5.9</v>
          </cell>
          <cell r="K562">
            <v>17.700000000000003</v>
          </cell>
          <cell r="L562">
            <v>41.94</v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ESE-1EP+1EP+1EP</v>
          </cell>
          <cell r="B563" t="str">
            <v/>
          </cell>
          <cell r="C563">
            <v>2010502</v>
          </cell>
          <cell r="D563" t="str">
            <v>AISLADOR DE PORCELANA TIPO ROLLO CLASE ANSI  53-2, 0.25 KV</v>
          </cell>
          <cell r="E563" t="str">
            <v>ESE-1EP+1EP+1EP</v>
          </cell>
          <cell r="F563" t="str">
            <v>D</v>
          </cell>
          <cell r="H563" t="str">
            <v>c/u</v>
          </cell>
          <cell r="I563">
            <v>3</v>
          </cell>
          <cell r="J563">
            <v>1</v>
          </cell>
          <cell r="K563">
            <v>3</v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ESE-1EP+1EP+1EP</v>
          </cell>
          <cell r="B564" t="str">
            <v/>
          </cell>
          <cell r="C564">
            <v>2817101</v>
          </cell>
          <cell r="D564" t="str">
            <v>BASTIDOR (RACK) PARA SECUNDARIO DE ACERO GALV. 1 VÍA. 38 X 4 MM</v>
          </cell>
          <cell r="E564" t="str">
            <v>ESE-1EP+1EP+1EP</v>
          </cell>
          <cell r="F564" t="str">
            <v>J</v>
          </cell>
          <cell r="H564" t="str">
            <v>c/u</v>
          </cell>
          <cell r="I564">
            <v>3</v>
          </cell>
          <cell r="J564">
            <v>3.82</v>
          </cell>
          <cell r="K564">
            <v>11.459999999999999</v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ESE-1EP+1EP+1EP</v>
          </cell>
          <cell r="B565" t="str">
            <v/>
          </cell>
          <cell r="C565">
            <v>1012137</v>
          </cell>
          <cell r="D565" t="str">
            <v>CONDUCTOR DESNUDO SOLIDO ALUMINIO PARA ATADURAS NO. 4 AWG</v>
          </cell>
          <cell r="E565" t="str">
            <v>ESE-1EP+1EP+1EP</v>
          </cell>
          <cell r="F565" t="str">
            <v>G</v>
          </cell>
          <cell r="H565" t="str">
            <v>m</v>
          </cell>
          <cell r="I565">
            <v>6</v>
          </cell>
          <cell r="J565">
            <v>0.55000000000000004</v>
          </cell>
          <cell r="K565">
            <v>3.3000000000000003</v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ESE-1EP+1EP+1EP</v>
          </cell>
          <cell r="B566" t="str">
            <v/>
          </cell>
          <cell r="C566">
            <v>1012301</v>
          </cell>
          <cell r="D566" t="str">
            <v>CINTA DE ARMAR, ALEACIÓN DE ALUMINIO 1.27 MM ESPESOR X 7.62 MM ANCHO</v>
          </cell>
          <cell r="E566" t="str">
            <v>ESE-1EP+1EP+1EP</v>
          </cell>
          <cell r="F566" t="str">
            <v>G</v>
          </cell>
          <cell r="H566" t="str">
            <v>m</v>
          </cell>
          <cell r="I566">
            <v>6</v>
          </cell>
          <cell r="J566">
            <v>1.08</v>
          </cell>
          <cell r="K566">
            <v>6.48</v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ESE-1EP+1EP+1EP+1EP</v>
          </cell>
          <cell r="B567" t="str">
            <v>OTROS</v>
          </cell>
          <cell r="C567">
            <v>2820101</v>
          </cell>
          <cell r="D567" t="str">
            <v>ABRAZADERA DE PLETINA ACERO GALV. 2 PERNOS, 38 X 4 MM, 160-190 MM, SUJECIÓN BASTIDOR SIMPLE</v>
          </cell>
          <cell r="E567" t="str">
            <v>ESE-1EP+1EP+1EP+1EP</v>
          </cell>
          <cell r="F567" t="str">
            <v>J</v>
          </cell>
          <cell r="G567" t="str">
            <v>RS</v>
          </cell>
          <cell r="H567" t="str">
            <v>c/u</v>
          </cell>
          <cell r="I567">
            <v>4</v>
          </cell>
          <cell r="J567">
            <v>5.9</v>
          </cell>
          <cell r="K567">
            <v>23.6</v>
          </cell>
          <cell r="L567">
            <v>55.92</v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ESE-1EP+1EP+1EP+1EP</v>
          </cell>
          <cell r="B568" t="str">
            <v/>
          </cell>
          <cell r="C568">
            <v>2010502</v>
          </cell>
          <cell r="D568" t="str">
            <v>AISLADOR DE PORCELANA TIPO ROLLO CLASE ANSI  53-2, 0.25 KV</v>
          </cell>
          <cell r="E568" t="str">
            <v>ESE-1EP+1EP+1EP+1EP</v>
          </cell>
          <cell r="F568" t="str">
            <v>D</v>
          </cell>
          <cell r="H568" t="str">
            <v>c/u</v>
          </cell>
          <cell r="I568">
            <v>4</v>
          </cell>
          <cell r="J568">
            <v>1</v>
          </cell>
          <cell r="K568">
            <v>4</v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ESE-1EP+1EP+1EP+1EP</v>
          </cell>
          <cell r="B569" t="str">
            <v/>
          </cell>
          <cell r="C569">
            <v>2817101</v>
          </cell>
          <cell r="D569" t="str">
            <v>BASTIDOR (RACK) PARA SECUNDARIO DE ACERO GALV. 1 VÍA. 38 X 4 MM</v>
          </cell>
          <cell r="E569" t="str">
            <v>ESE-1EP+1EP+1EP+1EP</v>
          </cell>
          <cell r="F569" t="str">
            <v>J</v>
          </cell>
          <cell r="H569" t="str">
            <v>c/u</v>
          </cell>
          <cell r="I569">
            <v>4</v>
          </cell>
          <cell r="J569">
            <v>3.82</v>
          </cell>
          <cell r="K569">
            <v>15.28</v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ESE-1EP+1EP+1EP+1EP</v>
          </cell>
          <cell r="B570" t="str">
            <v/>
          </cell>
          <cell r="C570">
            <v>1012137</v>
          </cell>
          <cell r="D570" t="str">
            <v>CONDUCTOR DESNUDO SOLIDO ALUMINIO PARA ATADURAS NO. 4 AWG</v>
          </cell>
          <cell r="E570" t="str">
            <v>ESE-1EP+1EP+1EP+1EP</v>
          </cell>
          <cell r="F570" t="str">
            <v>G</v>
          </cell>
          <cell r="H570" t="str">
            <v>m</v>
          </cell>
          <cell r="I570">
            <v>8</v>
          </cell>
          <cell r="J570">
            <v>0.55000000000000004</v>
          </cell>
          <cell r="K570">
            <v>4.4000000000000004</v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ESE-1EP+1EP+1EP+1EP</v>
          </cell>
          <cell r="B571" t="str">
            <v/>
          </cell>
          <cell r="C571">
            <v>1012301</v>
          </cell>
          <cell r="D571" t="str">
            <v>CINTA DE ARMAR, ALEACIÓN DE ALUMINIO 1.27 MM ESPESOR X 7.62 MM ANCHO</v>
          </cell>
          <cell r="E571" t="str">
            <v>ESE-1EP+1EP+1EP+1EP</v>
          </cell>
          <cell r="F571" t="str">
            <v>G</v>
          </cell>
          <cell r="H571" t="str">
            <v>m</v>
          </cell>
          <cell r="I571">
            <v>8</v>
          </cell>
          <cell r="J571">
            <v>1.08</v>
          </cell>
          <cell r="K571">
            <v>8.64</v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ESE-1EP+1ER</v>
          </cell>
          <cell r="B572" t="str">
            <v>OTROS</v>
          </cell>
          <cell r="C572">
            <v>2820101</v>
          </cell>
          <cell r="D572" t="str">
            <v>ABRAZADERA DE PLETINA ACERO GALV. 2 PERNOS, 38 X 4 MM, 160-190 MM, SUJECIÓN BASTIDOR SIMPLE</v>
          </cell>
          <cell r="E572" t="str">
            <v>ESE-1EP+1ER</v>
          </cell>
          <cell r="F572" t="str">
            <v>J</v>
          </cell>
          <cell r="G572" t="str">
            <v>RS</v>
          </cell>
          <cell r="H572" t="str">
            <v>c/u</v>
          </cell>
          <cell r="I572">
            <v>2</v>
          </cell>
          <cell r="J572">
            <v>5.9</v>
          </cell>
          <cell r="K572">
            <v>11.8</v>
          </cell>
          <cell r="L572">
            <v>27.96</v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ESE-1EP+1ER</v>
          </cell>
          <cell r="B573" t="str">
            <v/>
          </cell>
          <cell r="C573">
            <v>2010502</v>
          </cell>
          <cell r="D573" t="str">
            <v>AISLADOR DE PORCELANA TIPO ROLLO CLASE ANSI  53-2, 0.25 KV</v>
          </cell>
          <cell r="E573" t="str">
            <v>ESE-1EP+1ER</v>
          </cell>
          <cell r="F573" t="str">
            <v>D</v>
          </cell>
          <cell r="H573" t="str">
            <v>c/u</v>
          </cell>
          <cell r="I573">
            <v>2</v>
          </cell>
          <cell r="J573">
            <v>1</v>
          </cell>
          <cell r="K573">
            <v>2</v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ESE-1EP+1ER</v>
          </cell>
          <cell r="B574" t="str">
            <v/>
          </cell>
          <cell r="C574">
            <v>2817101</v>
          </cell>
          <cell r="D574" t="str">
            <v>BASTIDOR (RACK) PARA SECUNDARIO DE ACERO GALV. 1 VÍA. 38 X 4 MM</v>
          </cell>
          <cell r="E574" t="str">
            <v>ESE-1EP+1ER</v>
          </cell>
          <cell r="F574" t="str">
            <v>J</v>
          </cell>
          <cell r="H574" t="str">
            <v>c/u</v>
          </cell>
          <cell r="I574">
            <v>2</v>
          </cell>
          <cell r="J574">
            <v>3.82</v>
          </cell>
          <cell r="K574">
            <v>7.64</v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ESE-1EP+1ER</v>
          </cell>
          <cell r="B575" t="str">
            <v/>
          </cell>
          <cell r="C575">
            <v>1012137</v>
          </cell>
          <cell r="D575" t="str">
            <v>CONDUCTOR DESNUDO SOLIDO ALUMINIO PARA ATADURAS NO. 4 AWG</v>
          </cell>
          <cell r="E575" t="str">
            <v>ESE-1EP+1ER</v>
          </cell>
          <cell r="F575" t="str">
            <v>G</v>
          </cell>
          <cell r="H575" t="str">
            <v>m</v>
          </cell>
          <cell r="I575">
            <v>4</v>
          </cell>
          <cell r="J575">
            <v>0.55000000000000004</v>
          </cell>
          <cell r="K575">
            <v>2.2000000000000002</v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ESE-1EP+1ER</v>
          </cell>
          <cell r="B576" t="str">
            <v/>
          </cell>
          <cell r="C576">
            <v>1012301</v>
          </cell>
          <cell r="D576" t="str">
            <v>CINTA DE ARMAR, ALEACIÓN DE ALUMINIO 1.27 MM ESPESOR X 7.62 MM ANCHO</v>
          </cell>
          <cell r="E576" t="str">
            <v>ESE-1EP+1ER</v>
          </cell>
          <cell r="F576" t="str">
            <v>G</v>
          </cell>
          <cell r="H576" t="str">
            <v>m</v>
          </cell>
          <cell r="I576">
            <v>4</v>
          </cell>
          <cell r="J576">
            <v>1.08</v>
          </cell>
          <cell r="K576">
            <v>4.32</v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ESE-1ER</v>
          </cell>
          <cell r="B577" t="str">
            <v>ESE-1ER</v>
          </cell>
          <cell r="C577">
            <v>2820101</v>
          </cell>
          <cell r="D577" t="str">
            <v>ABRAZADERA DE PLETINA ACERO GALV. 2 PERNOS, 38 X 4 MM, 160-190 MM, SUJECIÓN BASTIDOR SIMPLE</v>
          </cell>
          <cell r="E577" t="str">
            <v>ESE-1ER</v>
          </cell>
          <cell r="F577" t="str">
            <v>J</v>
          </cell>
          <cell r="G577" t="str">
            <v>RS</v>
          </cell>
          <cell r="H577" t="str">
            <v>c/u</v>
          </cell>
          <cell r="I577">
            <v>1</v>
          </cell>
          <cell r="J577">
            <v>5.9</v>
          </cell>
          <cell r="K577">
            <v>5.9</v>
          </cell>
          <cell r="L577">
            <v>17.330000000000002</v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ESE-1ER</v>
          </cell>
          <cell r="B578" t="str">
            <v/>
          </cell>
          <cell r="C578">
            <v>2010502</v>
          </cell>
          <cell r="D578" t="str">
            <v>AISLADOR DE PORCELANA TIPO ROLLO CLASE ANSI  53-2, 0.25 KV</v>
          </cell>
          <cell r="E578" t="str">
            <v>ESE-1ER</v>
          </cell>
          <cell r="F578" t="str">
            <v>D</v>
          </cell>
          <cell r="H578" t="str">
            <v>c/u</v>
          </cell>
          <cell r="I578">
            <v>1</v>
          </cell>
          <cell r="J578">
            <v>1</v>
          </cell>
          <cell r="K578">
            <v>1</v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ESE-1ER</v>
          </cell>
          <cell r="B579" t="str">
            <v/>
          </cell>
          <cell r="C579">
            <v>2817101</v>
          </cell>
          <cell r="D579" t="str">
            <v>BASTIDOR (RACK) PARA SECUNDARIO DE ACERO GALV. 1 VÍA. 38 X 4 MM</v>
          </cell>
          <cell r="E579" t="str">
            <v>ESE-1ER</v>
          </cell>
          <cell r="F579" t="str">
            <v>J</v>
          </cell>
          <cell r="H579" t="str">
            <v>c/u</v>
          </cell>
          <cell r="I579">
            <v>1</v>
          </cell>
          <cell r="J579">
            <v>3.82</v>
          </cell>
          <cell r="K579">
            <v>3.82</v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ESE-1ER</v>
          </cell>
          <cell r="B580" t="str">
            <v/>
          </cell>
          <cell r="C580">
            <v>2280142</v>
          </cell>
          <cell r="D580" t="str">
            <v>RETENEDOR TERMINAL PREFORMADO PARA RETENER CABLE ASC Y/O ACSR NO. 2/0 AWG, 7 HILOS</v>
          </cell>
          <cell r="E580" t="str">
            <v>ESE-1ER</v>
          </cell>
          <cell r="F580" t="str">
            <v>G</v>
          </cell>
          <cell r="H580" t="str">
            <v>c/u</v>
          </cell>
          <cell r="I580">
            <v>1</v>
          </cell>
          <cell r="J580">
            <v>6.61</v>
          </cell>
          <cell r="K580">
            <v>6.61</v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ESE-1ER+1ER</v>
          </cell>
          <cell r="B581" t="str">
            <v>OTROS</v>
          </cell>
          <cell r="C581">
            <v>2820101</v>
          </cell>
          <cell r="D581" t="str">
            <v>ABRAZADERA DE PLETINA ACERO GALV. 2 PERNOS, 38 X 4 MM, 160-190 MM, SUJECIÓN BASTIDOR SIMPLE</v>
          </cell>
          <cell r="E581" t="str">
            <v>ESE-1ER+1ER</v>
          </cell>
          <cell r="F581" t="str">
            <v>J</v>
          </cell>
          <cell r="G581" t="str">
            <v>RS</v>
          </cell>
          <cell r="H581" t="str">
            <v>c/u</v>
          </cell>
          <cell r="I581">
            <v>2</v>
          </cell>
          <cell r="J581">
            <v>5.9</v>
          </cell>
          <cell r="K581">
            <v>11.8</v>
          </cell>
          <cell r="L581">
            <v>27.96</v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ESE-1ER+1ER</v>
          </cell>
          <cell r="B582" t="str">
            <v/>
          </cell>
          <cell r="C582">
            <v>2010502</v>
          </cell>
          <cell r="D582" t="str">
            <v>AISLADOR DE PORCELANA TIPO ROLLO CLASE ANSI  53-2, 0.25 KV</v>
          </cell>
          <cell r="E582" t="str">
            <v>ESE-1ER+1ER</v>
          </cell>
          <cell r="F582" t="str">
            <v>D</v>
          </cell>
          <cell r="H582" t="str">
            <v>c/u</v>
          </cell>
          <cell r="I582">
            <v>2</v>
          </cell>
          <cell r="J582">
            <v>1</v>
          </cell>
          <cell r="K582">
            <v>2</v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ESE-1ER+1ER</v>
          </cell>
          <cell r="B583" t="str">
            <v/>
          </cell>
          <cell r="C583">
            <v>2817101</v>
          </cell>
          <cell r="D583" t="str">
            <v>BASTIDOR (RACK) PARA SECUNDARIO DE ACERO GALV. 1 VÍA. 38 X 4 MM</v>
          </cell>
          <cell r="E583" t="str">
            <v>ESE-1ER+1ER</v>
          </cell>
          <cell r="F583" t="str">
            <v>J</v>
          </cell>
          <cell r="H583" t="str">
            <v>c/u</v>
          </cell>
          <cell r="I583">
            <v>2</v>
          </cell>
          <cell r="J583">
            <v>3.82</v>
          </cell>
          <cell r="K583">
            <v>7.64</v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ESE-1ER+1ER</v>
          </cell>
          <cell r="B584" t="str">
            <v/>
          </cell>
          <cell r="C584">
            <v>1012137</v>
          </cell>
          <cell r="D584" t="str">
            <v>CONDUCTOR DESNUDO SOLIDO ALUMINIO PARA ATADURAS NO. 4 AWG</v>
          </cell>
          <cell r="E584" t="str">
            <v>ESE-1ER+1ER</v>
          </cell>
          <cell r="F584" t="str">
            <v>G</v>
          </cell>
          <cell r="H584" t="str">
            <v>m</v>
          </cell>
          <cell r="I584">
            <v>4</v>
          </cell>
          <cell r="J584">
            <v>0.55000000000000004</v>
          </cell>
          <cell r="K584">
            <v>2.2000000000000002</v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ESE-1ER+1ER</v>
          </cell>
          <cell r="B585" t="str">
            <v/>
          </cell>
          <cell r="C585">
            <v>1012301</v>
          </cell>
          <cell r="D585" t="str">
            <v>CINTA DE ARMAR, ALEACIÓN DE ALUMINIO 1.27 MM ESPESOR X 7.62 MM ANCHO</v>
          </cell>
          <cell r="E585" t="str">
            <v>ESE-1ER+1ER</v>
          </cell>
          <cell r="F585" t="str">
            <v>G</v>
          </cell>
          <cell r="H585" t="str">
            <v>m</v>
          </cell>
          <cell r="I585">
            <v>4</v>
          </cell>
          <cell r="J585">
            <v>1.08</v>
          </cell>
          <cell r="K585">
            <v>4.32</v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ESE-1ER+1ER+1ER</v>
          </cell>
          <cell r="B586" t="str">
            <v>OTROS</v>
          </cell>
          <cell r="C586">
            <v>2820101</v>
          </cell>
          <cell r="D586" t="str">
            <v>ABRAZADERA DE PLETINA ACERO GALV. 2 PERNOS, 38 X 4 MM, 160-190 MM, SUJECIÓN BASTIDOR SIMPLE</v>
          </cell>
          <cell r="E586" t="str">
            <v>ESE-1ER+1ER+1ER</v>
          </cell>
          <cell r="F586" t="str">
            <v>J</v>
          </cell>
          <cell r="G586" t="str">
            <v>RS</v>
          </cell>
          <cell r="H586" t="str">
            <v>c/u</v>
          </cell>
          <cell r="I586">
            <v>3</v>
          </cell>
          <cell r="J586">
            <v>5.9</v>
          </cell>
          <cell r="K586">
            <v>17.700000000000003</v>
          </cell>
          <cell r="L586">
            <v>51.990000000000009</v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ESE-1ER+1ER+1ER</v>
          </cell>
          <cell r="B587" t="str">
            <v/>
          </cell>
          <cell r="C587">
            <v>2010502</v>
          </cell>
          <cell r="D587" t="str">
            <v>AISLADOR DE PORCELANA TIPO ROLLO CLASE ANSI  53-2, 0.25 KV</v>
          </cell>
          <cell r="E587" t="str">
            <v>ESE-1ER+1ER+1ER</v>
          </cell>
          <cell r="F587" t="str">
            <v>D</v>
          </cell>
          <cell r="H587" t="str">
            <v>c/u</v>
          </cell>
          <cell r="I587">
            <v>3</v>
          </cell>
          <cell r="J587">
            <v>1</v>
          </cell>
          <cell r="K587">
            <v>3</v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ESE-1ER+1ER+1ER</v>
          </cell>
          <cell r="B588" t="str">
            <v/>
          </cell>
          <cell r="C588">
            <v>2817101</v>
          </cell>
          <cell r="D588" t="str">
            <v>BASTIDOR (RACK) PARA SECUNDARIO DE ACERO GALV. 1 VÍA. 38 X 4 MM</v>
          </cell>
          <cell r="E588" t="str">
            <v>ESE-1ER+1ER+1ER</v>
          </cell>
          <cell r="F588" t="str">
            <v>J</v>
          </cell>
          <cell r="H588" t="str">
            <v>c/u</v>
          </cell>
          <cell r="I588">
            <v>3</v>
          </cell>
          <cell r="J588">
            <v>3.82</v>
          </cell>
          <cell r="K588">
            <v>11.459999999999999</v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ESE-1ER+1ER+1ER</v>
          </cell>
          <cell r="B589" t="str">
            <v/>
          </cell>
          <cell r="C589">
            <v>2280142</v>
          </cell>
          <cell r="D589" t="str">
            <v>RETENEDOR TERMINAL PREFORMADO PARA RETENER CABLE ASC Y/O ACSR NO. 2/0 AWG, 7 HILOS</v>
          </cell>
          <cell r="E589" t="str">
            <v>ESE-1ER+1ER+1ER</v>
          </cell>
          <cell r="F589" t="str">
            <v>G</v>
          </cell>
          <cell r="H589" t="str">
            <v>c/u</v>
          </cell>
          <cell r="I589">
            <v>3</v>
          </cell>
          <cell r="J589">
            <v>6.61</v>
          </cell>
          <cell r="K589">
            <v>19.830000000000002</v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ESE-1ER+1ER+1ER+1ER</v>
          </cell>
          <cell r="B590" t="str">
            <v>OTROS</v>
          </cell>
          <cell r="C590">
            <v>2820101</v>
          </cell>
          <cell r="D590" t="str">
            <v>ABRAZADERA DE PLETINA ACERO GALV. 2 PERNOS, 38 X 4 MM, 160-190 MM, SUJECIÓN BASTIDOR SIMPLE</v>
          </cell>
          <cell r="E590" t="str">
            <v>ESE-1ER+1ER+1ER+1ER</v>
          </cell>
          <cell r="F590" t="str">
            <v>J</v>
          </cell>
          <cell r="G590" t="str">
            <v>RS</v>
          </cell>
          <cell r="H590" t="str">
            <v>c/u</v>
          </cell>
          <cell r="I590">
            <v>4</v>
          </cell>
          <cell r="J590">
            <v>5.9</v>
          </cell>
          <cell r="K590">
            <v>23.6</v>
          </cell>
          <cell r="L590">
            <v>69.320000000000007</v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ESE-1ER+1ER+1ER+1ER</v>
          </cell>
          <cell r="B591" t="str">
            <v/>
          </cell>
          <cell r="C591">
            <v>2010502</v>
          </cell>
          <cell r="D591" t="str">
            <v>AISLADOR DE PORCELANA TIPO ROLLO CLASE ANSI  53-2, 0.25 KV</v>
          </cell>
          <cell r="E591" t="str">
            <v>ESE-1ER+1ER+1ER+1ER</v>
          </cell>
          <cell r="F591" t="str">
            <v>D</v>
          </cell>
          <cell r="H591" t="str">
            <v>c/u</v>
          </cell>
          <cell r="I591">
            <v>4</v>
          </cell>
          <cell r="J591">
            <v>1</v>
          </cell>
          <cell r="K591">
            <v>4</v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ESE-1ER+1ER+1ER+1ER</v>
          </cell>
          <cell r="B592" t="str">
            <v/>
          </cell>
          <cell r="C592">
            <v>2817101</v>
          </cell>
          <cell r="D592" t="str">
            <v>BASTIDOR (RACK) PARA SECUNDARIO DE ACERO GALV. 1 VÍA. 38 X 4 MM</v>
          </cell>
          <cell r="E592" t="str">
            <v>ESE-1ER+1ER+1ER+1ER</v>
          </cell>
          <cell r="F592" t="str">
            <v>J</v>
          </cell>
          <cell r="H592" t="str">
            <v>c/u</v>
          </cell>
          <cell r="I592">
            <v>4</v>
          </cell>
          <cell r="J592">
            <v>3.82</v>
          </cell>
          <cell r="K592">
            <v>15.28</v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ESE-1ER+1ER+1ER+1ER</v>
          </cell>
          <cell r="B593" t="str">
            <v/>
          </cell>
          <cell r="C593">
            <v>2280142</v>
          </cell>
          <cell r="D593" t="str">
            <v>RETENEDOR TERMINAL PREFORMADO PARA RETENER CABLE ASC Y/O ACSR NO. 2/0 AWG, 7 HILOS</v>
          </cell>
          <cell r="E593" t="str">
            <v>ESE-1ER+1ER+1ER+1ER</v>
          </cell>
          <cell r="F593" t="str">
            <v>G</v>
          </cell>
          <cell r="H593" t="str">
            <v>c/u</v>
          </cell>
          <cell r="I593">
            <v>4</v>
          </cell>
          <cell r="J593">
            <v>6.61</v>
          </cell>
          <cell r="K593">
            <v>26.44</v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ESV-1CA</v>
          </cell>
          <cell r="B594" t="str">
            <v>ESV-1CA</v>
          </cell>
          <cell r="C594">
            <v>2815204</v>
          </cell>
          <cell r="D594" t="str">
            <v>PERNO ESPIGA (PIN) TOPE POSTE DOBLE DE ACERO GALV. 19 MM DIAM, 450 MM LONG, ACCESORIOS DE SUJECIÓN</v>
          </cell>
          <cell r="E594" t="str">
            <v>ESV-1CA</v>
          </cell>
          <cell r="F594" t="str">
            <v>J</v>
          </cell>
          <cell r="G594" t="str">
            <v>CP</v>
          </cell>
          <cell r="H594" t="str">
            <v>c/u</v>
          </cell>
          <cell r="I594">
            <v>1</v>
          </cell>
          <cell r="J594">
            <v>34.51</v>
          </cell>
          <cell r="K594">
            <v>34.51</v>
          </cell>
          <cell r="L594">
            <v>56.249999999999993</v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ESV-1CA</v>
          </cell>
          <cell r="B595" t="str">
            <v/>
          </cell>
          <cell r="C595">
            <v>2010311</v>
          </cell>
          <cell r="D595" t="str">
            <v>AISLADOR DE PORCELANA TIPO ESPIGA (PIN), RADIOINTERFERENCIA CLASE ANSI 56-1  25 KV</v>
          </cell>
          <cell r="E595" t="str">
            <v>ESV-1CA</v>
          </cell>
          <cell r="F595" t="str">
            <v>D</v>
          </cell>
          <cell r="H595" t="str">
            <v>c/u</v>
          </cell>
          <cell r="I595">
            <v>2</v>
          </cell>
          <cell r="J595">
            <v>7.6</v>
          </cell>
          <cell r="K595">
            <v>15.2</v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ESV-1CA</v>
          </cell>
          <cell r="B596" t="str">
            <v/>
          </cell>
          <cell r="C596">
            <v>1012137</v>
          </cell>
          <cell r="D596" t="str">
            <v>CONDUCTOR DESNUDO SOLIDO ALUMINIO PARA ATADURAS NO. 4 AWG</v>
          </cell>
          <cell r="E596" t="str">
            <v>ESV-1CA</v>
          </cell>
          <cell r="F596" t="str">
            <v>G</v>
          </cell>
          <cell r="H596" t="str">
            <v>m</v>
          </cell>
          <cell r="I596">
            <v>6</v>
          </cell>
          <cell r="J596">
            <v>0.55000000000000004</v>
          </cell>
          <cell r="K596">
            <v>3.3000000000000003</v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ESV-1CA</v>
          </cell>
          <cell r="B597" t="str">
            <v/>
          </cell>
          <cell r="C597">
            <v>1012301</v>
          </cell>
          <cell r="D597" t="str">
            <v>CINTA DE ARMAR, ALEACIÓN DE ALUMINIO 1.27 MM ESPESOR X 7.62 MM ANCHO</v>
          </cell>
          <cell r="E597" t="str">
            <v>ESV-1CA</v>
          </cell>
          <cell r="F597" t="str">
            <v>G</v>
          </cell>
          <cell r="H597" t="str">
            <v>m</v>
          </cell>
          <cell r="I597">
            <v>3</v>
          </cell>
          <cell r="J597">
            <v>1.08</v>
          </cell>
          <cell r="K597">
            <v>3.24</v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ESV-1CD</v>
          </cell>
          <cell r="B598" t="str">
            <v>ESV-1CD</v>
          </cell>
          <cell r="C598">
            <v>2815104</v>
          </cell>
          <cell r="D598" t="str">
            <v>PERNO ESPIGA (PIN) TOPE POSTE SIMPLE, ACERO GALV. 19 MM DIAM, 450 MM LONG. ACCESORIOS DE SUJECIÓN</v>
          </cell>
          <cell r="E598" t="str">
            <v>ESV-1CD</v>
          </cell>
          <cell r="F598" t="str">
            <v>J</v>
          </cell>
          <cell r="G598" t="str">
            <v>CP</v>
          </cell>
          <cell r="H598" t="str">
            <v>c/u</v>
          </cell>
          <cell r="I598">
            <v>1</v>
          </cell>
          <cell r="J598">
            <v>22.02</v>
          </cell>
          <cell r="K598">
            <v>22.02</v>
          </cell>
          <cell r="L598">
            <v>113.44</v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ESV-1CD</v>
          </cell>
          <cell r="B599" t="str">
            <v/>
          </cell>
          <cell r="C599">
            <v>2820152</v>
          </cell>
          <cell r="D599" t="str">
            <v>ABRAZADERA DE PLETINA ACERO GALV. 2 PERNOS, 50 X 6 MM, 160 MM, EXTENSIÓN DOBLE, COLLARÍN RECTO DOBLE</v>
          </cell>
          <cell r="E599" t="str">
            <v>ESV-1CD</v>
          </cell>
          <cell r="F599" t="str">
            <v>J</v>
          </cell>
          <cell r="H599" t="str">
            <v>c/u</v>
          </cell>
          <cell r="I599">
            <v>1</v>
          </cell>
          <cell r="J599">
            <v>8.9499999999999993</v>
          </cell>
          <cell r="K599">
            <v>8.9499999999999993</v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ESV-1CD</v>
          </cell>
          <cell r="B600" t="str">
            <v/>
          </cell>
          <cell r="C600">
            <v>2010152</v>
          </cell>
          <cell r="D600" t="str">
            <v>AISLADOR DE CAUCHO SILICONADO TIPO SUSPENSIÓN CLASE ANSI DS-28, 22 KV</v>
          </cell>
          <cell r="E600" t="str">
            <v>ESV-1CD</v>
          </cell>
          <cell r="F600" t="str">
            <v>D</v>
          </cell>
          <cell r="H600" t="str">
            <v>c/u</v>
          </cell>
          <cell r="I600">
            <v>2</v>
          </cell>
          <cell r="J600">
            <v>13.8</v>
          </cell>
          <cell r="K600">
            <v>27.6</v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ESV-1CD</v>
          </cell>
          <cell r="B601" t="str">
            <v/>
          </cell>
          <cell r="C601">
            <v>2010311</v>
          </cell>
          <cell r="D601" t="str">
            <v>AISLADOR DE PORCELANA TIPO ESPIGA (PIN), RADIOINTERFERENCIA CLASE ANSI 56-1  25 KV</v>
          </cell>
          <cell r="E601" t="str">
            <v>ESV-1CD</v>
          </cell>
          <cell r="F601" t="str">
            <v>D</v>
          </cell>
          <cell r="H601" t="str">
            <v>c/u</v>
          </cell>
          <cell r="I601">
            <v>1</v>
          </cell>
          <cell r="J601">
            <v>7.6</v>
          </cell>
          <cell r="K601">
            <v>7.6</v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ESV-1CD</v>
          </cell>
          <cell r="B602" t="str">
            <v/>
          </cell>
          <cell r="C602">
            <v>2110114</v>
          </cell>
          <cell r="D602" t="str">
            <v>GRAPA TERMINAL APERNADA TIPO PISTOLA, ALEACIÓN AL. NO. 6 - 4/0 AWG</v>
          </cell>
          <cell r="E602" t="str">
            <v>ESV-1CD</v>
          </cell>
          <cell r="F602" t="str">
            <v>G</v>
          </cell>
          <cell r="H602" t="str">
            <v>c/u</v>
          </cell>
          <cell r="I602">
            <v>2</v>
          </cell>
          <cell r="J602">
            <v>18.04</v>
          </cell>
          <cell r="K602">
            <v>36.08</v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ESV-1CD</v>
          </cell>
          <cell r="B603" t="str">
            <v/>
          </cell>
          <cell r="C603">
            <v>1012137</v>
          </cell>
          <cell r="D603" t="str">
            <v>CONDUCTOR DESNUDO SOLIDO ALUMINIO PARA ATADURAS NO. 4 AWG</v>
          </cell>
          <cell r="E603" t="str">
            <v>ESV-1CD</v>
          </cell>
          <cell r="F603" t="str">
            <v>G</v>
          </cell>
          <cell r="H603" t="str">
            <v>m</v>
          </cell>
          <cell r="I603">
            <v>3</v>
          </cell>
          <cell r="J603">
            <v>0.55000000000000004</v>
          </cell>
          <cell r="K603">
            <v>1.6500000000000001</v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ESV-1CD</v>
          </cell>
          <cell r="B604" t="str">
            <v/>
          </cell>
          <cell r="C604">
            <v>1012301</v>
          </cell>
          <cell r="D604" t="str">
            <v>CINTA DE ARMAR, ALEACIÓN DE ALUMINIO 1.27 MM ESPESOR X 7.62 MM ANCHO</v>
          </cell>
          <cell r="E604" t="str">
            <v>ESV-1CD</v>
          </cell>
          <cell r="F604" t="str">
            <v>G</v>
          </cell>
          <cell r="H604" t="str">
            <v>m</v>
          </cell>
          <cell r="I604">
            <v>3</v>
          </cell>
          <cell r="J604">
            <v>1.08</v>
          </cell>
          <cell r="K604">
            <v>3.24</v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ESV-1CD</v>
          </cell>
          <cell r="B605" t="str">
            <v/>
          </cell>
          <cell r="C605">
            <v>2060104</v>
          </cell>
          <cell r="D605" t="str">
            <v xml:space="preserve">CONECTOR RANURA PARALELA ALEACION COBRE, NO. 6 - 4/0 AWG, AJUSTE MECANICO, 1 PERNO CENTRAL, HERRAJERIA BRONCE SILICONADO </v>
          </cell>
          <cell r="E605" t="str">
            <v>ESV-1CD</v>
          </cell>
          <cell r="F605" t="str">
            <v>G</v>
          </cell>
          <cell r="H605" t="str">
            <v>c/u</v>
          </cell>
          <cell r="I605">
            <v>1</v>
          </cell>
          <cell r="J605">
            <v>6.3</v>
          </cell>
          <cell r="K605">
            <v>6.3</v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ESV-1CP</v>
          </cell>
          <cell r="B606" t="str">
            <v>ESV-1CP</v>
          </cell>
          <cell r="C606">
            <v>2815104</v>
          </cell>
          <cell r="D606" t="str">
            <v>PERNO ESPIGA (PIN) TOPE POSTE SIMPLE, ACERO GALV. 19 MM DIAM, 450 MM LONG. ACCESORIOS DE SUJECIÓN</v>
          </cell>
          <cell r="E606" t="str">
            <v>ESV-1CP</v>
          </cell>
          <cell r="F606" t="str">
            <v>J</v>
          </cell>
          <cell r="G606" t="str">
            <v>CP</v>
          </cell>
          <cell r="H606" t="str">
            <v>c/u</v>
          </cell>
          <cell r="I606">
            <v>1</v>
          </cell>
          <cell r="J606">
            <v>22.02</v>
          </cell>
          <cell r="K606">
            <v>22.02</v>
          </cell>
          <cell r="L606">
            <v>33.429999999999993</v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ESV-1CP</v>
          </cell>
          <cell r="B607" t="str">
            <v/>
          </cell>
          <cell r="C607">
            <v>2010311</v>
          </cell>
          <cell r="D607" t="str">
            <v>AISLADOR DE PORCELANA TIPO ESPIGA (PIN), RADIOINTERFERENCIA CLASE ANSI 56-1  25 KV</v>
          </cell>
          <cell r="E607" t="str">
            <v>ESV-1CP</v>
          </cell>
          <cell r="F607" t="str">
            <v>D</v>
          </cell>
          <cell r="H607" t="str">
            <v>c/u</v>
          </cell>
          <cell r="I607">
            <v>1</v>
          </cell>
          <cell r="J607">
            <v>7.6</v>
          </cell>
          <cell r="K607">
            <v>7.6</v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ESV-1CP</v>
          </cell>
          <cell r="B608" t="str">
            <v/>
          </cell>
          <cell r="C608">
            <v>1012137</v>
          </cell>
          <cell r="D608" t="str">
            <v>CONDUCTOR DESNUDO SOLIDO ALUMINIO PARA ATADURAS NO. 4 AWG</v>
          </cell>
          <cell r="E608" t="str">
            <v>ESV-1CP</v>
          </cell>
          <cell r="F608" t="str">
            <v>G</v>
          </cell>
          <cell r="H608" t="str">
            <v>m</v>
          </cell>
          <cell r="I608">
            <v>3</v>
          </cell>
          <cell r="J608">
            <v>0.55000000000000004</v>
          </cell>
          <cell r="K608">
            <v>1.6500000000000001</v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ESV-1CP</v>
          </cell>
          <cell r="B609" t="str">
            <v/>
          </cell>
          <cell r="C609">
            <v>1012301</v>
          </cell>
          <cell r="D609" t="str">
            <v>CINTA DE ARMAR, ALEACIÓN DE ALUMINIO 1.27 MM ESPESOR X 7.62 MM ANCHO</v>
          </cell>
          <cell r="E609" t="str">
            <v>ESV-1CP</v>
          </cell>
          <cell r="F609" t="str">
            <v>G</v>
          </cell>
          <cell r="H609" t="str">
            <v>m</v>
          </cell>
          <cell r="I609">
            <v>2</v>
          </cell>
          <cell r="J609">
            <v>1.08</v>
          </cell>
          <cell r="K609">
            <v>2.16</v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ESV-1CP+1CR</v>
          </cell>
          <cell r="B610" t="str">
            <v>ESV-1CP+1CR</v>
          </cell>
          <cell r="C610">
            <v>2815104</v>
          </cell>
          <cell r="D610" t="str">
            <v>PERNO ESPIGA (PIN) TOPE POSTE SIMPLE, ACERO GALV. 19 MM DIAM, 450 MM LONG. ACCESORIOS DE SUJECIÓN</v>
          </cell>
          <cell r="E610" t="str">
            <v>ESV-1CP+1CR</v>
          </cell>
          <cell r="F610" t="str">
            <v>J</v>
          </cell>
          <cell r="G610" t="str">
            <v>CP</v>
          </cell>
          <cell r="H610" t="str">
            <v>c/u</v>
          </cell>
          <cell r="I610">
            <v>1</v>
          </cell>
          <cell r="J610">
            <v>22.02</v>
          </cell>
          <cell r="K610">
            <v>22.02</v>
          </cell>
          <cell r="L610">
            <v>76.37</v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ESV-1CP+1CR</v>
          </cell>
          <cell r="B611" t="str">
            <v/>
          </cell>
          <cell r="C611">
            <v>2010311</v>
          </cell>
          <cell r="D611" t="str">
            <v>AISLADOR DE PORCELANA TIPO ESPIGA (PIN), RADIOINTERFERENCIA CLASE ANSI 56-1  25 KV</v>
          </cell>
          <cell r="E611" t="str">
            <v>ESV-1CP+1CR</v>
          </cell>
          <cell r="F611" t="str">
            <v>D</v>
          </cell>
          <cell r="H611" t="str">
            <v>c/u</v>
          </cell>
          <cell r="I611">
            <v>1</v>
          </cell>
          <cell r="J611">
            <v>7.6</v>
          </cell>
          <cell r="K611">
            <v>7.6</v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ESV-1CP+1CR</v>
          </cell>
          <cell r="B612" t="str">
            <v/>
          </cell>
          <cell r="C612">
            <v>1012137</v>
          </cell>
          <cell r="D612" t="str">
            <v>CONDUCTOR DESNUDO SOLIDO ALUMINIO PARA ATADURAS NO. 4 AWG</v>
          </cell>
          <cell r="E612" t="str">
            <v>ESV-1CP+1CR</v>
          </cell>
          <cell r="F612" t="str">
            <v>G</v>
          </cell>
          <cell r="H612" t="str">
            <v>m</v>
          </cell>
          <cell r="I612">
            <v>3</v>
          </cell>
          <cell r="J612">
            <v>0.55000000000000004</v>
          </cell>
          <cell r="K612">
            <v>1.6500000000000001</v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ESV-1CP+1CR</v>
          </cell>
          <cell r="B613" t="str">
            <v/>
          </cell>
          <cell r="C613">
            <v>1012301</v>
          </cell>
          <cell r="D613" t="str">
            <v>CINTA DE ARMAR, ALEACIÓN DE ALUMINIO 1.27 MM ESPESOR X 7.62 MM ANCHO</v>
          </cell>
          <cell r="E613" t="str">
            <v>ESV-1CP+1CR</v>
          </cell>
          <cell r="F613" t="str">
            <v>G</v>
          </cell>
          <cell r="H613" t="str">
            <v>m</v>
          </cell>
          <cell r="I613">
            <v>3.5</v>
          </cell>
          <cell r="J613">
            <v>1.08</v>
          </cell>
          <cell r="K613">
            <v>3.7800000000000002</v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ESV-1CP+1CR</v>
          </cell>
          <cell r="B614" t="str">
            <v/>
          </cell>
          <cell r="C614">
            <v>2820151</v>
          </cell>
          <cell r="D614" t="str">
            <v>ABRAZADERA DE PLETINA ACERO GALV. 2 PERNOS, 50 X 6 MM, 160 MM, EXTENSIÓN SIMPLE, COLLARÍN RECTO SIMPLE</v>
          </cell>
          <cell r="E614" t="str">
            <v>ESV-1CP+1CR</v>
          </cell>
          <cell r="F614" t="str">
            <v>J</v>
          </cell>
          <cell r="H614" t="str">
            <v>c/u</v>
          </cell>
          <cell r="I614">
            <v>1</v>
          </cell>
          <cell r="J614">
            <v>9.48</v>
          </cell>
          <cell r="K614">
            <v>9.48</v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ESV-1CP+1CR</v>
          </cell>
          <cell r="B615" t="str">
            <v/>
          </cell>
          <cell r="C615">
            <v>2010152</v>
          </cell>
          <cell r="D615" t="str">
            <v>AISLADOR DE CAUCHO SILICONADO TIPO SUSPENSIÓN CLASE ANSI DS-28, 22 KV</v>
          </cell>
          <cell r="E615" t="str">
            <v>ESV-1CP+1CR</v>
          </cell>
          <cell r="F615" t="str">
            <v>D</v>
          </cell>
          <cell r="H615" t="str">
            <v>c/u</v>
          </cell>
          <cell r="I615">
            <v>1</v>
          </cell>
          <cell r="J615">
            <v>13.8</v>
          </cell>
          <cell r="K615">
            <v>13.8</v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ESV-1CP+1CR</v>
          </cell>
          <cell r="B616" t="str">
            <v/>
          </cell>
          <cell r="C616">
            <v>2110114</v>
          </cell>
          <cell r="D616" t="str">
            <v>GRAPA TERMINAL APERNADA TIPO PISTOLA, ALEACIÓN AL. NO. 6 - 4/0 AWG</v>
          </cell>
          <cell r="E616" t="str">
            <v>ESV-1CP+1CR</v>
          </cell>
          <cell r="F616" t="str">
            <v>G</v>
          </cell>
          <cell r="H616" t="str">
            <v>c/u</v>
          </cell>
          <cell r="I616">
            <v>1</v>
          </cell>
          <cell r="J616">
            <v>18.04</v>
          </cell>
          <cell r="K616">
            <v>18.04</v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ESV-1CR</v>
          </cell>
          <cell r="B617" t="str">
            <v>ESV-1CR</v>
          </cell>
          <cell r="C617">
            <v>2820151</v>
          </cell>
          <cell r="D617" t="str">
            <v>ABRAZADERA DE PLETINA ACERO GALV. 2 PERNOS, 50 X 6 MM, 160 MM, EXTENSIÓN SIMPLE, COLLARÍN RECTO SIMPLE</v>
          </cell>
          <cell r="E617" t="str">
            <v>ESV-1CR</v>
          </cell>
          <cell r="F617" t="str">
            <v>J</v>
          </cell>
          <cell r="G617" t="str">
            <v>CP</v>
          </cell>
          <cell r="H617" t="str">
            <v>c/u</v>
          </cell>
          <cell r="I617">
            <v>1</v>
          </cell>
          <cell r="J617">
            <v>9.48</v>
          </cell>
          <cell r="K617">
            <v>9.48</v>
          </cell>
          <cell r="L617">
            <v>42.94</v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ESV-1CR</v>
          </cell>
          <cell r="B618" t="str">
            <v/>
          </cell>
          <cell r="C618">
            <v>2010152</v>
          </cell>
          <cell r="D618" t="str">
            <v>AISLADOR DE CAUCHO SILICONADO TIPO SUSPENSIÓN CLASE ANSI DS-28, 22 KV</v>
          </cell>
          <cell r="E618" t="str">
            <v>ESV-1CR</v>
          </cell>
          <cell r="F618" t="str">
            <v>D</v>
          </cell>
          <cell r="H618" t="str">
            <v>c/u</v>
          </cell>
          <cell r="I618">
            <v>1</v>
          </cell>
          <cell r="J618">
            <v>13.8</v>
          </cell>
          <cell r="K618">
            <v>13.8</v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ESV-1CR</v>
          </cell>
          <cell r="C619">
            <v>1012301</v>
          </cell>
          <cell r="D619" t="str">
            <v>CINTA DE ARMAR, ALEACIÓN DE ALUMINIO 1.27 MM ESPESOR X 7.62 MM ANCHO</v>
          </cell>
          <cell r="E619" t="str">
            <v>ESV-1CR</v>
          </cell>
          <cell r="F619" t="str">
            <v>G</v>
          </cell>
          <cell r="H619" t="str">
            <v>m</v>
          </cell>
          <cell r="I619">
            <v>1.5</v>
          </cell>
          <cell r="J619">
            <v>1.08</v>
          </cell>
          <cell r="K619">
            <v>1.62</v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ESV-1CR</v>
          </cell>
          <cell r="B620" t="str">
            <v/>
          </cell>
          <cell r="C620">
            <v>2110114</v>
          </cell>
          <cell r="D620" t="str">
            <v>GRAPA TERMINAL APERNADA TIPO PISTOLA, ALEACIÓN AL. NO. 6 - 4/0 AWG</v>
          </cell>
          <cell r="E620" t="str">
            <v>ESV-1CR</v>
          </cell>
          <cell r="F620" t="str">
            <v>G</v>
          </cell>
          <cell r="H620" t="str">
            <v>c/u</v>
          </cell>
          <cell r="I620">
            <v>1</v>
          </cell>
          <cell r="J620">
            <v>18.04</v>
          </cell>
          <cell r="K620">
            <v>18.04</v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ESV-1CR+1CR</v>
          </cell>
          <cell r="B621" t="str">
            <v>OTROS</v>
          </cell>
          <cell r="C621">
            <v>2820151</v>
          </cell>
          <cell r="D621" t="str">
            <v>ABRAZADERA DE PLETINA ACERO GALV. 2 PERNOS, 50 X 6 MM, 160 MM, EXTENSIÓN SIMPLE, COLLARÍN RECTO SIMPLE</v>
          </cell>
          <cell r="E621" t="str">
            <v>ESV-1CR+1CR</v>
          </cell>
          <cell r="F621" t="str">
            <v>J</v>
          </cell>
          <cell r="G621" t="str">
            <v>CP</v>
          </cell>
          <cell r="H621" t="str">
            <v>c/u</v>
          </cell>
          <cell r="I621">
            <v>2</v>
          </cell>
          <cell r="J621">
            <v>9.48</v>
          </cell>
          <cell r="K621">
            <v>18.96</v>
          </cell>
          <cell r="L621">
            <v>85.88</v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ESV-1CR+1CR</v>
          </cell>
          <cell r="B622" t="str">
            <v/>
          </cell>
          <cell r="C622">
            <v>2010152</v>
          </cell>
          <cell r="D622" t="str">
            <v>AISLADOR DE CAUCHO SILICONADO TIPO SUSPENSIÓN CLASE ANSI DS-28, 22 KV</v>
          </cell>
          <cell r="E622" t="str">
            <v>ESV-1CR+1CR</v>
          </cell>
          <cell r="F622" t="str">
            <v>D</v>
          </cell>
          <cell r="H622" t="str">
            <v>c/u</v>
          </cell>
          <cell r="I622">
            <v>2</v>
          </cell>
          <cell r="J622">
            <v>13.8</v>
          </cell>
          <cell r="K622">
            <v>27.6</v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ESV-1CR+1CR</v>
          </cell>
          <cell r="C623">
            <v>1012301</v>
          </cell>
          <cell r="D623" t="str">
            <v>CINTA DE ARMAR, ALEACIÓN DE ALUMINIO 1.27 MM ESPESOR X 7.62 MM ANCHO</v>
          </cell>
          <cell r="E623" t="str">
            <v>ESV-1CR+1CR</v>
          </cell>
          <cell r="F623" t="str">
            <v>G</v>
          </cell>
          <cell r="H623" t="str">
            <v>m</v>
          </cell>
          <cell r="I623">
            <v>3</v>
          </cell>
          <cell r="J623">
            <v>1.08</v>
          </cell>
          <cell r="K623">
            <v>3.24</v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ESV-1CR+1CR</v>
          </cell>
          <cell r="B624" t="str">
            <v/>
          </cell>
          <cell r="C624">
            <v>2110114</v>
          </cell>
          <cell r="D624" t="str">
            <v>GRAPA TERMINAL APERNADA TIPO PISTOLA, ALEACIÓN AL. NO. 6 - 4/0 AWG</v>
          </cell>
          <cell r="E624" t="str">
            <v>ESV-1CR+1CR</v>
          </cell>
          <cell r="F624" t="str">
            <v>G</v>
          </cell>
          <cell r="H624" t="str">
            <v>c/u</v>
          </cell>
          <cell r="I624">
            <v>2</v>
          </cell>
          <cell r="J624">
            <v>18.04</v>
          </cell>
          <cell r="K624">
            <v>36.08</v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ESV-1CR+1CR+1VP</v>
          </cell>
          <cell r="B625" t="str">
            <v>OTROS</v>
          </cell>
          <cell r="C625">
            <v>2820151</v>
          </cell>
          <cell r="D625" t="str">
            <v>ABRAZADERA DE PLETINA ACERO GALV. 2 PERNOS, 50 X 6 MM, 160 MM, EXTENSIÓN SIMPLE, COLLARÍN RECTO SIMPLE</v>
          </cell>
          <cell r="E625" t="str">
            <v>ESV-1CR+1CR+1VP</v>
          </cell>
          <cell r="F625" t="str">
            <v>J</v>
          </cell>
          <cell r="G625" t="str">
            <v>CP</v>
          </cell>
          <cell r="H625" t="str">
            <v>c/u</v>
          </cell>
          <cell r="I625">
            <v>2</v>
          </cell>
          <cell r="J625">
            <v>9.48</v>
          </cell>
          <cell r="K625">
            <v>18.96</v>
          </cell>
          <cell r="L625">
            <v>118.21</v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ESV-1CR+1CR+1VP</v>
          </cell>
          <cell r="B626" t="str">
            <v/>
          </cell>
          <cell r="C626">
            <v>2010152</v>
          </cell>
          <cell r="D626" t="str">
            <v>AISLADOR DE CAUCHO SILICONADO TIPO SUSPENSIÓN CLASE ANSI DS-28, 22 KV</v>
          </cell>
          <cell r="E626" t="str">
            <v>ESV-1CR+1CR+1VP</v>
          </cell>
          <cell r="F626" t="str">
            <v>D</v>
          </cell>
          <cell r="H626" t="str">
            <v>c/u</v>
          </cell>
          <cell r="I626">
            <v>2</v>
          </cell>
          <cell r="J626">
            <v>13.8</v>
          </cell>
          <cell r="K626">
            <v>27.6</v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ESV-1CR+1CR+1VP</v>
          </cell>
          <cell r="B627" t="str">
            <v/>
          </cell>
          <cell r="C627">
            <v>2110114</v>
          </cell>
          <cell r="D627" t="str">
            <v>GRAPA TERMINAL APERNADA TIPO PISTOLA, ALEACIÓN AL. NO. 6 - 4/0 AWG</v>
          </cell>
          <cell r="E627" t="str">
            <v>ESV-1CR+1CR+1VP</v>
          </cell>
          <cell r="F627" t="str">
            <v>G</v>
          </cell>
          <cell r="H627" t="str">
            <v>c/u</v>
          </cell>
          <cell r="I627">
            <v>2</v>
          </cell>
          <cell r="J627">
            <v>18.04</v>
          </cell>
          <cell r="K627">
            <v>36.08</v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ESV-1CR+1CR+1VP</v>
          </cell>
          <cell r="B628" t="str">
            <v/>
          </cell>
          <cell r="C628">
            <v>2815104</v>
          </cell>
          <cell r="D628" t="str">
            <v>PERNO ESPIGA (PIN) TOPE POSTE SIMPLE, ACERO GALV. 19 MM DIAM, 450 MM LONG. ACCESORIOS DE SUJECIÓN</v>
          </cell>
          <cell r="E628" t="str">
            <v>ESV-1CR+1CR+1VP</v>
          </cell>
          <cell r="F628" t="str">
            <v>J</v>
          </cell>
          <cell r="H628" t="str">
            <v>c/u</v>
          </cell>
          <cell r="I628">
            <v>1</v>
          </cell>
          <cell r="J628">
            <v>22.02</v>
          </cell>
          <cell r="K628">
            <v>22.02</v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ESV-1CR+1CR+1VP</v>
          </cell>
          <cell r="B629" t="str">
            <v/>
          </cell>
          <cell r="C629">
            <v>2010311</v>
          </cell>
          <cell r="D629" t="str">
            <v>AISLADOR DE PORCELANA TIPO ESPIGA (PIN), RADIOINTERFERENCIA CLASE ANSI 56-1  25 KV</v>
          </cell>
          <cell r="E629" t="str">
            <v>ESV-1CR+1CR+1VP</v>
          </cell>
          <cell r="F629" t="str">
            <v>D</v>
          </cell>
          <cell r="H629" t="str">
            <v>c/u</v>
          </cell>
          <cell r="I629">
            <v>1</v>
          </cell>
          <cell r="J629">
            <v>7.6</v>
          </cell>
          <cell r="K629">
            <v>7.6</v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ESV-1CR+1CR+1VP</v>
          </cell>
          <cell r="B630" t="str">
            <v/>
          </cell>
          <cell r="C630">
            <v>1012137</v>
          </cell>
          <cell r="D630" t="str">
            <v>CONDUCTOR DESNUDO SOLIDO ALUMINIO PARA ATADURAS NO. 4 AWG</v>
          </cell>
          <cell r="E630" t="str">
            <v>ESV-1CR+1CR+1VP</v>
          </cell>
          <cell r="F630" t="str">
            <v>G</v>
          </cell>
          <cell r="H630" t="str">
            <v>m</v>
          </cell>
          <cell r="I630">
            <v>1</v>
          </cell>
          <cell r="J630">
            <v>0.55000000000000004</v>
          </cell>
          <cell r="K630">
            <v>0.55000000000000004</v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ESV-1CR+1CR+1VP</v>
          </cell>
          <cell r="B631" t="str">
            <v/>
          </cell>
          <cell r="C631">
            <v>1012301</v>
          </cell>
          <cell r="D631" t="str">
            <v>CINTA DE ARMAR, ALEACIÓN DE ALUMINIO 1.27 MM ESPESOR X 7.62 MM ANCHO</v>
          </cell>
          <cell r="E631" t="str">
            <v>ESV-1CR+1CR+1VP</v>
          </cell>
          <cell r="F631" t="str">
            <v>G</v>
          </cell>
          <cell r="H631" t="str">
            <v>m</v>
          </cell>
          <cell r="I631">
            <v>5</v>
          </cell>
          <cell r="J631">
            <v>1.08</v>
          </cell>
          <cell r="K631">
            <v>5.4</v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ESV-1VA2.00</v>
          </cell>
          <cell r="B632" t="str">
            <v>ESV-1VA</v>
          </cell>
          <cell r="C632">
            <v>2802001</v>
          </cell>
          <cell r="D632" t="str">
            <v>CRUCETA ACERO GALV. PERFIL "L" DE 70 X 70 X 6 MM Y 2.00 M LONG, UNIVERSAL (CENTRADA Y VOLADO)</v>
          </cell>
          <cell r="E632" t="str">
            <v>ESV-1VA2.00</v>
          </cell>
          <cell r="F632" t="str">
            <v>J</v>
          </cell>
          <cell r="G632" t="str">
            <v>CP</v>
          </cell>
          <cell r="H632" t="str">
            <v>c/u</v>
          </cell>
          <cell r="I632">
            <v>2</v>
          </cell>
          <cell r="J632">
            <v>54.56</v>
          </cell>
          <cell r="K632">
            <v>109.12</v>
          </cell>
          <cell r="L632">
            <v>222.59</v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ESV-1VA2.00</v>
          </cell>
          <cell r="B633" t="str">
            <v/>
          </cell>
          <cell r="C633">
            <v>2831620</v>
          </cell>
          <cell r="D633" t="str">
            <v xml:space="preserve">PIE AMIGO FE. ANGULO "L" GALV. 38 X 38 X 6 MM, Y 2000 MM LONG </v>
          </cell>
          <cell r="E633" t="str">
            <v>ESV-1VA2.00</v>
          </cell>
          <cell r="F633" t="str">
            <v>J</v>
          </cell>
          <cell r="H633" t="str">
            <v>c/u</v>
          </cell>
          <cell r="I633">
            <v>2</v>
          </cell>
          <cell r="J633">
            <v>27.65</v>
          </cell>
          <cell r="K633">
            <v>55.3</v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ESV-1VA2.00</v>
          </cell>
          <cell r="B634" t="str">
            <v/>
          </cell>
          <cell r="C634">
            <v>2820642</v>
          </cell>
          <cell r="D634" t="str">
            <v>PLETINA DE UNIÓN Y SOPORTE DE ACERO GALV. 75 X 6 MM Y 420 MM LONG.</v>
          </cell>
          <cell r="E634" t="str">
            <v>ESV-1VA2.00</v>
          </cell>
          <cell r="F634" t="str">
            <v>J</v>
          </cell>
          <cell r="H634" t="str">
            <v>c/u</v>
          </cell>
          <cell r="I634">
            <v>1</v>
          </cell>
          <cell r="J634">
            <v>6.29</v>
          </cell>
          <cell r="K634">
            <v>6.29</v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ESV-1VA2.00</v>
          </cell>
          <cell r="B635" t="str">
            <v/>
          </cell>
          <cell r="C635">
            <v>2820112</v>
          </cell>
          <cell r="D635" t="str">
            <v>ABRAZADERA DE PLETINA ACERO GALV. 4 PERNOS, 38 X 6 MM, 160-190 MM, FIJACIÓN PIE AMIGO DOBLE</v>
          </cell>
          <cell r="E635" t="str">
            <v>ESV-1VA2.00</v>
          </cell>
          <cell r="F635" t="str">
            <v>J</v>
          </cell>
          <cell r="H635" t="str">
            <v>c/u</v>
          </cell>
          <cell r="I635">
            <v>1</v>
          </cell>
          <cell r="J635">
            <v>8.7799999999999994</v>
          </cell>
          <cell r="K635">
            <v>8.7799999999999994</v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ESV-1VA2.00</v>
          </cell>
          <cell r="B636" t="str">
            <v/>
          </cell>
          <cell r="C636">
            <v>2901620</v>
          </cell>
          <cell r="D636" t="str">
            <v>PERNO MAQUINA ACERO GALV. 16 MM DIAM,  51 MM LONG. CON TUERCA, ARAND. PLANA Y PRESIÓN</v>
          </cell>
          <cell r="E636" t="str">
            <v>ESV-1VA2.00</v>
          </cell>
          <cell r="F636" t="str">
            <v>J</v>
          </cell>
          <cell r="H636" t="str">
            <v>c/u</v>
          </cell>
          <cell r="I636">
            <v>2</v>
          </cell>
          <cell r="J636">
            <v>1.35</v>
          </cell>
          <cell r="K636">
            <v>2.7</v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ESV-1VA2.00</v>
          </cell>
          <cell r="C637">
            <v>2901320</v>
          </cell>
          <cell r="D637" t="str">
            <v xml:space="preserve">PERNO MAQUINA FE. GALV. 13 X 51 MM (1/2" X 2"), TUERCA, ARAND. PLANA Y PRESION </v>
          </cell>
          <cell r="E637" t="str">
            <v>ESV-1VA2.00</v>
          </cell>
          <cell r="F637" t="str">
            <v>J</v>
          </cell>
          <cell r="H637" t="str">
            <v>c/u</v>
          </cell>
          <cell r="I637">
            <v>2</v>
          </cell>
          <cell r="J637">
            <v>0.57999999999999996</v>
          </cell>
          <cell r="K637">
            <v>1.1599999999999999</v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ESV-1VA2.00</v>
          </cell>
          <cell r="B638" t="str">
            <v/>
          </cell>
          <cell r="C638">
            <v>2010311</v>
          </cell>
          <cell r="D638" t="str">
            <v>AISLADOR DE PORCELANA TIPO ESPIGA (PIN), RADIOINTERFERENCIA CLASE ANSI 56-1  25 KV</v>
          </cell>
          <cell r="E638" t="str">
            <v>ESV-1VA2.00</v>
          </cell>
          <cell r="F638" t="str">
            <v>D</v>
          </cell>
          <cell r="H638" t="str">
            <v>c/u</v>
          </cell>
          <cell r="I638">
            <v>2</v>
          </cell>
          <cell r="J638">
            <v>7.6</v>
          </cell>
          <cell r="K638">
            <v>15.2</v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ESV-1VA2.00</v>
          </cell>
          <cell r="B639" t="str">
            <v/>
          </cell>
          <cell r="C639">
            <v>2814160</v>
          </cell>
          <cell r="D639" t="str">
            <v>PERNO ESPIGA (PIN) CORTO ACERO GALV. DE 19 X 35 X 300 MM, 15 KV</v>
          </cell>
          <cell r="E639" t="str">
            <v>ESV-1VA2.00</v>
          </cell>
          <cell r="F639" t="str">
            <v>J</v>
          </cell>
          <cell r="H639" t="str">
            <v>c/u</v>
          </cell>
          <cell r="I639">
            <v>2</v>
          </cell>
          <cell r="J639">
            <v>6.64</v>
          </cell>
          <cell r="K639">
            <v>13.28</v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ESV-1VA2.00</v>
          </cell>
          <cell r="B640" t="str">
            <v/>
          </cell>
          <cell r="C640">
            <v>1012137</v>
          </cell>
          <cell r="D640" t="str">
            <v>CONDUCTOR DESNUDO SOLIDO ALUMINIO PARA ATADURAS NO. 4 AWG</v>
          </cell>
          <cell r="E640" t="str">
            <v>ESV-1VA2.00</v>
          </cell>
          <cell r="F640" t="str">
            <v>G</v>
          </cell>
          <cell r="H640" t="str">
            <v>m</v>
          </cell>
          <cell r="I640">
            <v>6</v>
          </cell>
          <cell r="J640">
            <v>0.55000000000000004</v>
          </cell>
          <cell r="K640">
            <v>3.3000000000000003</v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ESV-1VA2.00</v>
          </cell>
          <cell r="B641" t="str">
            <v/>
          </cell>
          <cell r="C641">
            <v>1012301</v>
          </cell>
          <cell r="D641" t="str">
            <v>CINTA DE ARMAR, ALEACIÓN DE ALUMINIO 1.27 MM ESPESOR X 7.62 MM ANCHO</v>
          </cell>
          <cell r="E641" t="str">
            <v>ESV-1VA2.00</v>
          </cell>
          <cell r="F641" t="str">
            <v>G</v>
          </cell>
          <cell r="H641" t="str">
            <v>m</v>
          </cell>
          <cell r="I641">
            <v>2</v>
          </cell>
          <cell r="J641">
            <v>1.08</v>
          </cell>
          <cell r="K641">
            <v>2.16</v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ESV-1VA2.00</v>
          </cell>
          <cell r="B642" t="str">
            <v/>
          </cell>
          <cell r="C642">
            <v>2980680</v>
          </cell>
          <cell r="D642" t="str">
            <v>PERNO ESPARRAGO ACERO GALV. 16 X 306 MM ( 5/8" X 12" )</v>
          </cell>
          <cell r="E642" t="str">
            <v>ESV-1VA2.00</v>
          </cell>
          <cell r="F642" t="str">
            <v>J</v>
          </cell>
          <cell r="H642" t="str">
            <v>c/u</v>
          </cell>
          <cell r="I642">
            <v>2</v>
          </cell>
          <cell r="J642">
            <v>2.65</v>
          </cell>
          <cell r="K642">
            <v>5.3</v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ESV-1VD2.00</v>
          </cell>
          <cell r="B643" t="str">
            <v>ESV-1VD</v>
          </cell>
          <cell r="C643">
            <v>2802001</v>
          </cell>
          <cell r="D643" t="str">
            <v>CRUCETA ACERO GALV. PERFIL "L" DE 70 X 70 X 6 MM Y 2.00 M LONG, UNIVERSAL (CENTRADA Y VOLADO)</v>
          </cell>
          <cell r="E643" t="str">
            <v>ESV-1VD2.00</v>
          </cell>
          <cell r="F643" t="str">
            <v>J</v>
          </cell>
          <cell r="G643" t="str">
            <v>CP</v>
          </cell>
          <cell r="H643" t="str">
            <v>c/u</v>
          </cell>
          <cell r="I643">
            <v>2</v>
          </cell>
          <cell r="J643">
            <v>54.56</v>
          </cell>
          <cell r="K643">
            <v>109.12</v>
          </cell>
          <cell r="L643">
            <v>286.53999999999996</v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ESV-1VD2.00</v>
          </cell>
          <cell r="B644" t="str">
            <v/>
          </cell>
          <cell r="C644">
            <v>2831620</v>
          </cell>
          <cell r="D644" t="str">
            <v xml:space="preserve">PIE AMIGO FE. ANGULO "L" GALV. 38 X 38 X 6 MM, Y 2000 MM LONG </v>
          </cell>
          <cell r="E644" t="str">
            <v>ESV-1VD2.00</v>
          </cell>
          <cell r="F644" t="str">
            <v>J</v>
          </cell>
          <cell r="H644" t="str">
            <v>c/u</v>
          </cell>
          <cell r="I644">
            <v>2</v>
          </cell>
          <cell r="J644">
            <v>27.65</v>
          </cell>
          <cell r="K644">
            <v>55.3</v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ESV-1VD2.00</v>
          </cell>
          <cell r="B645" t="str">
            <v/>
          </cell>
          <cell r="C645">
            <v>2820642</v>
          </cell>
          <cell r="D645" t="str">
            <v>PLETINA DE UNIÓN Y SOPORTE DE ACERO GALV. 75 X 6 MM Y 420 MM LONG.</v>
          </cell>
          <cell r="E645" t="str">
            <v>ESV-1VD2.00</v>
          </cell>
          <cell r="F645" t="str">
            <v>J</v>
          </cell>
          <cell r="H645" t="str">
            <v>c/u</v>
          </cell>
          <cell r="I645">
            <v>1</v>
          </cell>
          <cell r="J645">
            <v>6.29</v>
          </cell>
          <cell r="K645">
            <v>6.29</v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ESV-1VD2.00</v>
          </cell>
          <cell r="B646" t="str">
            <v/>
          </cell>
          <cell r="C646">
            <v>2820112</v>
          </cell>
          <cell r="D646" t="str">
            <v>ABRAZADERA DE PLETINA ACERO GALV. 4 PERNOS, 38 X 6 MM, 160-190 MM, FIJACIÓN PIE AMIGO DOBLE</v>
          </cell>
          <cell r="E646" t="str">
            <v>ESV-1VD2.00</v>
          </cell>
          <cell r="F646" t="str">
            <v>J</v>
          </cell>
          <cell r="H646" t="str">
            <v>c/u</v>
          </cell>
          <cell r="I646">
            <v>1</v>
          </cell>
          <cell r="J646">
            <v>8.7799999999999994</v>
          </cell>
          <cell r="K646">
            <v>8.7799999999999994</v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ESV-1VD2.00</v>
          </cell>
          <cell r="B647" t="str">
            <v/>
          </cell>
          <cell r="C647">
            <v>2901620</v>
          </cell>
          <cell r="D647" t="str">
            <v>PERNO MAQUINA ACERO GALV. 16 MM DIAM,  51 MM LONG. CON TUERCA, ARAND. PLANA Y PRESIÓN</v>
          </cell>
          <cell r="E647" t="str">
            <v>ESV-1VD2.00</v>
          </cell>
          <cell r="F647" t="str">
            <v>J</v>
          </cell>
          <cell r="H647" t="str">
            <v>c/u</v>
          </cell>
          <cell r="I647">
            <v>2</v>
          </cell>
          <cell r="J647">
            <v>1.35</v>
          </cell>
          <cell r="K647">
            <v>2.7</v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ESV-1VD2.00</v>
          </cell>
          <cell r="C648">
            <v>2901320</v>
          </cell>
          <cell r="D648" t="str">
            <v xml:space="preserve">PERNO MAQUINA FE. GALV. 13 X 51 MM (1/2" X 2"), TUERCA, ARAND. PLANA Y PRESION </v>
          </cell>
          <cell r="E648" t="str">
            <v>ESV-1VD2.00</v>
          </cell>
          <cell r="F648" t="str">
            <v>J</v>
          </cell>
          <cell r="H648" t="str">
            <v>c/u</v>
          </cell>
          <cell r="I648">
            <v>2</v>
          </cell>
          <cell r="J648">
            <v>0.57999999999999996</v>
          </cell>
          <cell r="K648">
            <v>1.1599999999999999</v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ESV-1VD2.00</v>
          </cell>
          <cell r="B649" t="str">
            <v/>
          </cell>
          <cell r="C649">
            <v>2980680</v>
          </cell>
          <cell r="D649" t="str">
            <v>PERNO ESPARRAGO ACERO GALV. 16 X 306 MM ( 5/8" X 12" )</v>
          </cell>
          <cell r="E649" t="str">
            <v>ESV-1VD2.00</v>
          </cell>
          <cell r="F649" t="str">
            <v>J</v>
          </cell>
          <cell r="H649" t="str">
            <v>c/u</v>
          </cell>
          <cell r="I649">
            <v>2</v>
          </cell>
          <cell r="J649">
            <v>2.65</v>
          </cell>
          <cell r="K649">
            <v>5.3</v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ESV-1VD2.00</v>
          </cell>
          <cell r="B650" t="str">
            <v/>
          </cell>
          <cell r="C650">
            <v>2010311</v>
          </cell>
          <cell r="D650" t="str">
            <v>AISLADOR DE PORCELANA TIPO ESPIGA (PIN), RADIOINTERFERENCIA CLASE ANSI 56-1  25 KV</v>
          </cell>
          <cell r="E650" t="str">
            <v>ESV-1VD2.00</v>
          </cell>
          <cell r="F650" t="str">
            <v>D</v>
          </cell>
          <cell r="H650" t="str">
            <v>c/u</v>
          </cell>
          <cell r="I650">
            <v>1</v>
          </cell>
          <cell r="J650">
            <v>7.6</v>
          </cell>
          <cell r="K650">
            <v>7.6</v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ESV-1VD2.00</v>
          </cell>
          <cell r="B651" t="str">
            <v/>
          </cell>
          <cell r="C651">
            <v>2814160</v>
          </cell>
          <cell r="D651" t="str">
            <v>PERNO ESPIGA (PIN) CORTO ACERO GALV. DE 19 X 35 X 300 MM, 15 KV</v>
          </cell>
          <cell r="E651" t="str">
            <v>ESV-1VD2.00</v>
          </cell>
          <cell r="F651" t="str">
            <v>J</v>
          </cell>
          <cell r="H651" t="str">
            <v>c/u</v>
          </cell>
          <cell r="I651">
            <v>1</v>
          </cell>
          <cell r="J651">
            <v>6.64</v>
          </cell>
          <cell r="K651">
            <v>6.64</v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ESV-1VD2.00</v>
          </cell>
          <cell r="B652" t="str">
            <v/>
          </cell>
          <cell r="C652">
            <v>2010152</v>
          </cell>
          <cell r="D652" t="str">
            <v>AISLADOR DE CAUCHO SILICONADO TIPO SUSPENSIÓN CLASE ANSI DS-28, 22 KV</v>
          </cell>
          <cell r="E652" t="str">
            <v>ESV-1VD2.00</v>
          </cell>
          <cell r="F652" t="str">
            <v>D</v>
          </cell>
          <cell r="H652" t="str">
            <v>c/u</v>
          </cell>
          <cell r="I652">
            <v>2</v>
          </cell>
          <cell r="J652">
            <v>13.8</v>
          </cell>
          <cell r="K652">
            <v>27.6</v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ESV-1VD2.00</v>
          </cell>
          <cell r="B653" t="str">
            <v/>
          </cell>
          <cell r="C653">
            <v>2110114</v>
          </cell>
          <cell r="D653" t="str">
            <v>GRAPA TERMINAL APERNADA TIPO PISTOLA, ALEACIÓN AL. NO. 6 - 4/0 AWG</v>
          </cell>
          <cell r="E653" t="str">
            <v>ESV-1VD2.00</v>
          </cell>
          <cell r="F653" t="str">
            <v>G</v>
          </cell>
          <cell r="H653" t="str">
            <v>c/u</v>
          </cell>
          <cell r="I653">
            <v>2</v>
          </cell>
          <cell r="J653">
            <v>18.04</v>
          </cell>
          <cell r="K653">
            <v>36.08</v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ESV-1VD2.00</v>
          </cell>
          <cell r="C654">
            <v>1012301</v>
          </cell>
          <cell r="D654" t="str">
            <v>CINTA DE ARMAR, ALEACIÓN DE ALUMINIO 1.27 MM ESPESOR X 7.62 MM ANCHO</v>
          </cell>
          <cell r="E654" t="str">
            <v>ESV-1VD2.00</v>
          </cell>
          <cell r="F654" t="str">
            <v>G</v>
          </cell>
          <cell r="H654" t="str">
            <v>m</v>
          </cell>
          <cell r="I654">
            <v>3</v>
          </cell>
          <cell r="J654">
            <v>1.08</v>
          </cell>
          <cell r="K654">
            <v>3.24</v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ESV-1VD2.00</v>
          </cell>
          <cell r="B655" t="str">
            <v/>
          </cell>
          <cell r="C655">
            <v>2810102</v>
          </cell>
          <cell r="D655" t="str">
            <v>HORQUILLA ANCLAJE ACERO GALV. 16 MM DIAM, 75 MM LONG. 7.000 KG, CON PASADOR</v>
          </cell>
          <cell r="E655" t="str">
            <v>ESV-1VD2.00</v>
          </cell>
          <cell r="F655" t="str">
            <v>J</v>
          </cell>
          <cell r="H655" t="str">
            <v>c/u</v>
          </cell>
          <cell r="I655">
            <v>2</v>
          </cell>
          <cell r="J655">
            <v>4.3899999999999997</v>
          </cell>
          <cell r="K655">
            <v>8.7799999999999994</v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ESV-1VD2.00</v>
          </cell>
          <cell r="B656" t="str">
            <v/>
          </cell>
          <cell r="C656">
            <v>1012137</v>
          </cell>
          <cell r="D656" t="str">
            <v>CONDUCTOR DESNUDO SOLIDO ALUMINIO PARA ATADURAS NO. 4 AWG</v>
          </cell>
          <cell r="E656" t="str">
            <v>ESV-1VD2.00</v>
          </cell>
          <cell r="F656" t="str">
            <v>G</v>
          </cell>
          <cell r="H656" t="str">
            <v>m</v>
          </cell>
          <cell r="I656">
            <v>3</v>
          </cell>
          <cell r="J656">
            <v>0.55000000000000004</v>
          </cell>
          <cell r="K656">
            <v>1.6500000000000001</v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ESV-1VD2.00</v>
          </cell>
          <cell r="B657" t="str">
            <v/>
          </cell>
          <cell r="C657">
            <v>2060104</v>
          </cell>
          <cell r="D657" t="str">
            <v xml:space="preserve">CONECTOR RANURA PARALELA ALEACION COBRE, NO. 6 - 4/0 AWG, AJUSTE MECANICO, 1 PERNO CENTRAL, HERRAJERIA BRONCE SILICONADO </v>
          </cell>
          <cell r="E657" t="str">
            <v>ESV-1VD2.00</v>
          </cell>
          <cell r="F657" t="str">
            <v>G</v>
          </cell>
          <cell r="H657" t="str">
            <v>c/u</v>
          </cell>
          <cell r="I657">
            <v>1</v>
          </cell>
          <cell r="J657">
            <v>6.3</v>
          </cell>
          <cell r="K657">
            <v>6.3</v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ESV-1VP2.00</v>
          </cell>
          <cell r="B658" t="str">
            <v>ESV-1VP</v>
          </cell>
          <cell r="C658">
            <v>2802001</v>
          </cell>
          <cell r="D658" t="str">
            <v>CRUCETA ACERO GALV. PERFIL "L" DE 70 X 70 X 6 MM Y 2.00 M LONG, UNIVERSAL (CENTRADA Y VOLADO)</v>
          </cell>
          <cell r="E658" t="str">
            <v>ESV-1VP2.00</v>
          </cell>
          <cell r="F658" t="str">
            <v>J</v>
          </cell>
          <cell r="G658" t="str">
            <v>CP</v>
          </cell>
          <cell r="H658" t="str">
            <v>c/u</v>
          </cell>
          <cell r="I658">
            <v>1</v>
          </cell>
          <cell r="J658">
            <v>54.56</v>
          </cell>
          <cell r="K658">
            <v>54.56</v>
          </cell>
          <cell r="L658">
            <v>114.05000000000001</v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ESV-1VP2.00</v>
          </cell>
          <cell r="B659" t="str">
            <v/>
          </cell>
          <cell r="C659">
            <v>2831620</v>
          </cell>
          <cell r="D659" t="str">
            <v xml:space="preserve">PIE AMIGO FE. ANGULO "L" GALV. 38 X 38 X 6 MM, Y 2000 MM LONG </v>
          </cell>
          <cell r="E659" t="str">
            <v>ESV-1VP2.00</v>
          </cell>
          <cell r="F659" t="str">
            <v>J</v>
          </cell>
          <cell r="H659" t="str">
            <v>c/u</v>
          </cell>
          <cell r="I659">
            <v>1</v>
          </cell>
          <cell r="J659">
            <v>27.65</v>
          </cell>
          <cell r="K659">
            <v>27.65</v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ESV-1VP2.00</v>
          </cell>
          <cell r="B660" t="str">
            <v/>
          </cell>
          <cell r="C660">
            <v>2820111</v>
          </cell>
          <cell r="D660" t="str">
            <v>ABRAZADERA DE PLETINA ACERO GALV. 3 PERNOS, 38 X 6 MM, 160-190 MM, FIJACIÓN PIE AMIGO SIMPLE</v>
          </cell>
          <cell r="E660" t="str">
            <v>ESV-1VP2.00</v>
          </cell>
          <cell r="F660" t="str">
            <v>J</v>
          </cell>
          <cell r="H660" t="str">
            <v>c/u</v>
          </cell>
          <cell r="I660">
            <v>1</v>
          </cell>
          <cell r="J660">
            <v>7.9</v>
          </cell>
          <cell r="K660">
            <v>7.9</v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ESV-1VP2.00</v>
          </cell>
          <cell r="C661">
            <v>2901320</v>
          </cell>
          <cell r="D661" t="str">
            <v xml:space="preserve">PERNO MAQUINA FE. GALV. 13 X 51 MM (1/2" X 2"), TUERCA, ARAND. PLANA Y PRESION </v>
          </cell>
          <cell r="E661" t="str">
            <v>ESV-1VP2.00</v>
          </cell>
          <cell r="F661" t="str">
            <v>J</v>
          </cell>
          <cell r="H661" t="str">
            <v>c/u</v>
          </cell>
          <cell r="I661">
            <v>1</v>
          </cell>
          <cell r="J661">
            <v>0.57999999999999996</v>
          </cell>
          <cell r="K661">
            <v>0.57999999999999996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ESV-1VP2.00</v>
          </cell>
          <cell r="B662" t="str">
            <v/>
          </cell>
          <cell r="C662">
            <v>2851630</v>
          </cell>
          <cell r="D662" t="str">
            <v>PERNO "U" ACERO GALV. 16 MM DIAM. 150 MM ANCHO DENTRO DE LA U, 2 TUERCAS Y 4 ARANDELAS PLANAS Y PRESIÓN</v>
          </cell>
          <cell r="E662" t="str">
            <v>ESV-1VP2.00</v>
          </cell>
          <cell r="F662" t="str">
            <v>J</v>
          </cell>
          <cell r="H662" t="str">
            <v>c/u</v>
          </cell>
          <cell r="I662">
            <v>1</v>
          </cell>
          <cell r="J662">
            <v>5.31</v>
          </cell>
          <cell r="K662">
            <v>5.31</v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ESV-1VP2.00</v>
          </cell>
          <cell r="B663" t="str">
            <v/>
          </cell>
          <cell r="C663">
            <v>2010311</v>
          </cell>
          <cell r="D663" t="str">
            <v>AISLADOR DE PORCELANA TIPO ESPIGA (PIN), RADIOINTERFERENCIA CLASE ANSI 56-1  25 KV</v>
          </cell>
          <cell r="E663" t="str">
            <v>ESV-1VP2.00</v>
          </cell>
          <cell r="F663" t="str">
            <v>D</v>
          </cell>
          <cell r="H663" t="str">
            <v>c/u</v>
          </cell>
          <cell r="I663">
            <v>1</v>
          </cell>
          <cell r="J663">
            <v>7.6</v>
          </cell>
          <cell r="K663">
            <v>7.6</v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ESV-1VP2.00</v>
          </cell>
          <cell r="B664" t="str">
            <v/>
          </cell>
          <cell r="C664">
            <v>2814160</v>
          </cell>
          <cell r="D664" t="str">
            <v>PERNO ESPIGA (PIN) CORTO ACERO GALV. DE 19 X 35 X 300 MM, 15 KV</v>
          </cell>
          <cell r="E664" t="str">
            <v>ESV-1VP2.00</v>
          </cell>
          <cell r="F664" t="str">
            <v>J</v>
          </cell>
          <cell r="H664" t="str">
            <v>c/u</v>
          </cell>
          <cell r="I664">
            <v>1</v>
          </cell>
          <cell r="J664">
            <v>6.64</v>
          </cell>
          <cell r="K664">
            <v>6.64</v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ESV-1VP2.00</v>
          </cell>
          <cell r="B665" t="str">
            <v/>
          </cell>
          <cell r="C665">
            <v>1012137</v>
          </cell>
          <cell r="D665" t="str">
            <v>CONDUCTOR DESNUDO SOLIDO ALUMINIO PARA ATADURAS NO. 4 AWG</v>
          </cell>
          <cell r="E665" t="str">
            <v>ESV-1VP2.00</v>
          </cell>
          <cell r="F665" t="str">
            <v>G</v>
          </cell>
          <cell r="H665" t="str">
            <v>m</v>
          </cell>
          <cell r="I665">
            <v>3</v>
          </cell>
          <cell r="J665">
            <v>0.55000000000000004</v>
          </cell>
          <cell r="K665">
            <v>1.6500000000000001</v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ESV-1VP2.00</v>
          </cell>
          <cell r="B666" t="str">
            <v/>
          </cell>
          <cell r="C666">
            <v>1012301</v>
          </cell>
          <cell r="D666" t="str">
            <v>CINTA DE ARMAR, ALEACIÓN DE ALUMINIO 1.27 MM ESPESOR X 7.62 MM ANCHO</v>
          </cell>
          <cell r="E666" t="str">
            <v>ESV-1VP2.00</v>
          </cell>
          <cell r="F666" t="str">
            <v>G</v>
          </cell>
          <cell r="H666" t="str">
            <v>m</v>
          </cell>
          <cell r="I666">
            <v>2</v>
          </cell>
          <cell r="J666">
            <v>1.08</v>
          </cell>
          <cell r="K666">
            <v>2.16</v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ESV-1VR2.00</v>
          </cell>
          <cell r="B667" t="str">
            <v>ESV-1VR</v>
          </cell>
          <cell r="C667">
            <v>2802001</v>
          </cell>
          <cell r="D667" t="str">
            <v>CRUCETA ACERO GALV. PERFIL "L" DE 70 X 70 X 6 MM Y 2.00 M LONG, UNIVERSAL (CENTRADA Y VOLADO)</v>
          </cell>
          <cell r="E667" t="str">
            <v>ESV-1VR2.00</v>
          </cell>
          <cell r="F667" t="str">
            <v>J</v>
          </cell>
          <cell r="G667" t="str">
            <v>CP</v>
          </cell>
          <cell r="H667" t="str">
            <v>c/u</v>
          </cell>
          <cell r="I667">
            <v>2</v>
          </cell>
          <cell r="J667">
            <v>54.56</v>
          </cell>
          <cell r="K667">
            <v>109.12</v>
          </cell>
          <cell r="L667">
            <v>226.5</v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ESV-1VR2.00</v>
          </cell>
          <cell r="B668" t="str">
            <v/>
          </cell>
          <cell r="C668">
            <v>2831620</v>
          </cell>
          <cell r="D668" t="str">
            <v xml:space="preserve">PIE AMIGO FE. ANGULO "L" GALV. 38 X 38 X 6 MM, Y 2000 MM LONG </v>
          </cell>
          <cell r="E668" t="str">
            <v>ESV-1VR2.00</v>
          </cell>
          <cell r="F668" t="str">
            <v>J</v>
          </cell>
          <cell r="H668" t="str">
            <v>c/u</v>
          </cell>
          <cell r="I668">
            <v>2</v>
          </cell>
          <cell r="J668">
            <v>27.65</v>
          </cell>
          <cell r="K668">
            <v>55.3</v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ESV-1VR2.00</v>
          </cell>
          <cell r="B669" t="str">
            <v/>
          </cell>
          <cell r="C669">
            <v>2820642</v>
          </cell>
          <cell r="D669" t="str">
            <v>PLETINA DE UNIÓN Y SOPORTE DE ACERO GALV. 75 X 6 MM Y 420 MM LONG.</v>
          </cell>
          <cell r="E669" t="str">
            <v>ESV-1VR2.00</v>
          </cell>
          <cell r="F669" t="str">
            <v>J</v>
          </cell>
          <cell r="H669" t="str">
            <v>c/u</v>
          </cell>
          <cell r="I669">
            <v>1</v>
          </cell>
          <cell r="J669">
            <v>6.29</v>
          </cell>
          <cell r="K669">
            <v>6.29</v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ESV-1VR2.00</v>
          </cell>
          <cell r="B670" t="str">
            <v/>
          </cell>
          <cell r="C670">
            <v>2820112</v>
          </cell>
          <cell r="D670" t="str">
            <v>ABRAZADERA DE PLETINA ACERO GALV. 4 PERNOS, 38 X 6 MM, 160-190 MM, FIJACIÓN PIE AMIGO DOBLE</v>
          </cell>
          <cell r="E670" t="str">
            <v>ESV-1VR2.00</v>
          </cell>
          <cell r="F670" t="str">
            <v>J</v>
          </cell>
          <cell r="H670" t="str">
            <v>c/u</v>
          </cell>
          <cell r="I670">
            <v>1</v>
          </cell>
          <cell r="J670">
            <v>8.7799999999999994</v>
          </cell>
          <cell r="K670">
            <v>8.7799999999999994</v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ESV-1VR2.00</v>
          </cell>
          <cell r="B671" t="str">
            <v/>
          </cell>
          <cell r="C671">
            <v>2901620</v>
          </cell>
          <cell r="D671" t="str">
            <v>PERNO MAQUINA ACERO GALV. 16 MM DIAM,  51 MM LONG. CON TUERCA, ARAND. PLANA Y PRESIÓN</v>
          </cell>
          <cell r="E671" t="str">
            <v>ESV-1VR2.00</v>
          </cell>
          <cell r="F671" t="str">
            <v>J</v>
          </cell>
          <cell r="H671" t="str">
            <v>c/u</v>
          </cell>
          <cell r="I671">
            <v>2</v>
          </cell>
          <cell r="J671">
            <v>1.35</v>
          </cell>
          <cell r="K671">
            <v>2.7</v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ESV-1VR2.00</v>
          </cell>
          <cell r="C672">
            <v>2901320</v>
          </cell>
          <cell r="D672" t="str">
            <v xml:space="preserve">PERNO MAQUINA FE. GALV. 13 X 51 MM (1/2" X 2"), TUERCA, ARAND. PLANA Y PRESION </v>
          </cell>
          <cell r="E672" t="str">
            <v>ESV-1VR2.00</v>
          </cell>
          <cell r="F672" t="str">
            <v>J</v>
          </cell>
          <cell r="H672" t="str">
            <v>c/u</v>
          </cell>
          <cell r="I672">
            <v>2</v>
          </cell>
          <cell r="J672">
            <v>0.57999999999999996</v>
          </cell>
          <cell r="K672">
            <v>1.1599999999999999</v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ESV-1VR2.00</v>
          </cell>
          <cell r="B673" t="str">
            <v/>
          </cell>
          <cell r="C673">
            <v>2980680</v>
          </cell>
          <cell r="D673" t="str">
            <v>PERNO ESPARRAGO ACERO GALV. 16 X 306 MM ( 5/8" X 12" )</v>
          </cell>
          <cell r="E673" t="str">
            <v>ESV-1VR2.00</v>
          </cell>
          <cell r="F673" t="str">
            <v>J</v>
          </cell>
          <cell r="H673" t="str">
            <v>c/u</v>
          </cell>
          <cell r="I673">
            <v>2</v>
          </cell>
          <cell r="J673">
            <v>2.65</v>
          </cell>
          <cell r="K673">
            <v>5.3</v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ESV-1VR2.00</v>
          </cell>
          <cell r="B674" t="str">
            <v/>
          </cell>
          <cell r="C674">
            <v>2010152</v>
          </cell>
          <cell r="D674" t="str">
            <v>AISLADOR DE CAUCHO SILICONADO TIPO SUSPENSIÓN CLASE ANSI DS-28, 22 KV</v>
          </cell>
          <cell r="E674" t="str">
            <v>ESV-1VR2.00</v>
          </cell>
          <cell r="F674" t="str">
            <v>D</v>
          </cell>
          <cell r="H674" t="str">
            <v>c/u</v>
          </cell>
          <cell r="I674">
            <v>1</v>
          </cell>
          <cell r="J674">
            <v>13.8</v>
          </cell>
          <cell r="K674">
            <v>13.8</v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ESV-1VR2.00</v>
          </cell>
          <cell r="B675" t="str">
            <v/>
          </cell>
          <cell r="C675">
            <v>2110114</v>
          </cell>
          <cell r="D675" t="str">
            <v>GRAPA TERMINAL APERNADA TIPO PISTOLA, ALEACIÓN AL. NO. 6 - 4/0 AWG</v>
          </cell>
          <cell r="E675" t="str">
            <v>ESV-1VR2.00</v>
          </cell>
          <cell r="F675" t="str">
            <v>G</v>
          </cell>
          <cell r="H675" t="str">
            <v>c/u</v>
          </cell>
          <cell r="I675">
            <v>1</v>
          </cell>
          <cell r="J675">
            <v>18.04</v>
          </cell>
          <cell r="K675">
            <v>18.04</v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ESV-1VR2.00</v>
          </cell>
          <cell r="C676">
            <v>1012301</v>
          </cell>
          <cell r="D676" t="str">
            <v>CINTA DE ARMAR, ALEACIÓN DE ALUMINIO 1.27 MM ESPESOR X 7.62 MM ANCHO</v>
          </cell>
          <cell r="E676" t="str">
            <v>ESV-1VR2.00</v>
          </cell>
          <cell r="F676" t="str">
            <v>G</v>
          </cell>
          <cell r="H676" t="str">
            <v>m</v>
          </cell>
          <cell r="I676">
            <v>1.5</v>
          </cell>
          <cell r="J676">
            <v>1.08</v>
          </cell>
          <cell r="K676">
            <v>1.62</v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ESV-1VR2.00</v>
          </cell>
          <cell r="B677" t="str">
            <v/>
          </cell>
          <cell r="C677">
            <v>2810102</v>
          </cell>
          <cell r="D677" t="str">
            <v>HORQUILLA ANCLAJE ACERO GALV. 16 MM DIAM, 75 MM LONG. 7.000 KG, CON PASADOR</v>
          </cell>
          <cell r="E677" t="str">
            <v>ESV-1VR2.00</v>
          </cell>
          <cell r="F677" t="str">
            <v>J</v>
          </cell>
          <cell r="H677" t="str">
            <v>c/u</v>
          </cell>
          <cell r="I677">
            <v>1</v>
          </cell>
          <cell r="J677">
            <v>4.3899999999999997</v>
          </cell>
          <cell r="K677">
            <v>4.3899999999999997</v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ESV-2CA2.00</v>
          </cell>
          <cell r="B678" t="str">
            <v>ESV-2CA</v>
          </cell>
          <cell r="C678">
            <v>2802001</v>
          </cell>
          <cell r="D678" t="str">
            <v>CRUCETA ACERO GALV. PERFIL "L" DE 70 X 70 X 6 MM Y 2.00 M LONG, UNIVERSAL (CENTRADA Y VOLADO)</v>
          </cell>
          <cell r="E678" t="str">
            <v>ESV-2CA2.00</v>
          </cell>
          <cell r="F678" t="str">
            <v>J</v>
          </cell>
          <cell r="G678" t="str">
            <v>CP</v>
          </cell>
          <cell r="H678" t="str">
            <v>c/u</v>
          </cell>
          <cell r="I678">
            <v>2</v>
          </cell>
          <cell r="J678">
            <v>54.56</v>
          </cell>
          <cell r="K678">
            <v>109.12</v>
          </cell>
          <cell r="L678">
            <v>262.10000000000002</v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ESV-2CA2.00</v>
          </cell>
          <cell r="B679" t="str">
            <v/>
          </cell>
          <cell r="C679">
            <v>2831610</v>
          </cell>
          <cell r="D679" t="str">
            <v xml:space="preserve">PIE AMIGO FE ANGULO "L" GALV. 38 X 38 X 6 MM, Y 1000 MM LONG </v>
          </cell>
          <cell r="E679" t="str">
            <v>ESV-2CA2.00</v>
          </cell>
          <cell r="F679" t="str">
            <v>J</v>
          </cell>
          <cell r="H679" t="str">
            <v>c/u</v>
          </cell>
          <cell r="I679">
            <v>4</v>
          </cell>
          <cell r="J679">
            <v>12.68</v>
          </cell>
          <cell r="K679">
            <v>50.72</v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ESV-2CA2.00</v>
          </cell>
          <cell r="B680" t="str">
            <v/>
          </cell>
          <cell r="C680">
            <v>2820642</v>
          </cell>
          <cell r="D680" t="str">
            <v>PLETINA DE UNIÓN Y SOPORTE DE ACERO GALV. 75 X 6 MM Y 420 MM LONG.</v>
          </cell>
          <cell r="E680" t="str">
            <v>ESV-2CA2.00</v>
          </cell>
          <cell r="F680" t="str">
            <v>J</v>
          </cell>
          <cell r="H680" t="str">
            <v>c/u</v>
          </cell>
          <cell r="I680">
            <v>2</v>
          </cell>
          <cell r="J680">
            <v>6.29</v>
          </cell>
          <cell r="K680">
            <v>12.58</v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ESV-2CA2.00</v>
          </cell>
          <cell r="B681" t="str">
            <v/>
          </cell>
          <cell r="C681">
            <v>2820112</v>
          </cell>
          <cell r="D681" t="str">
            <v>ABRAZADERA DE PLETINA ACERO GALV. 4 PERNOS, 38 X 6 MM, 160-190 MM, FIJACIÓN PIE AMIGO DOBLE</v>
          </cell>
          <cell r="E681" t="str">
            <v>ESV-2CA2.00</v>
          </cell>
          <cell r="F681" t="str">
            <v>J</v>
          </cell>
          <cell r="H681" t="str">
            <v>c/u</v>
          </cell>
          <cell r="I681">
            <v>1</v>
          </cell>
          <cell r="J681">
            <v>8.7799999999999994</v>
          </cell>
          <cell r="K681">
            <v>8.7799999999999994</v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ESV-2CA2.00</v>
          </cell>
          <cell r="B682" t="str">
            <v/>
          </cell>
          <cell r="C682">
            <v>2814160</v>
          </cell>
          <cell r="D682" t="str">
            <v>PERNO ESPIGA (PIN) CORTO ACERO GALV. DE 19 X 35 X 300 MM, 15 KV</v>
          </cell>
          <cell r="E682" t="str">
            <v>ESV-2CA2.00</v>
          </cell>
          <cell r="F682" t="str">
            <v>J</v>
          </cell>
          <cell r="H682" t="str">
            <v>c/u</v>
          </cell>
          <cell r="I682">
            <v>4</v>
          </cell>
          <cell r="J682">
            <v>6.64</v>
          </cell>
          <cell r="K682">
            <v>26.56</v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ESV-2CA2.00</v>
          </cell>
          <cell r="B683" t="str">
            <v/>
          </cell>
          <cell r="C683">
            <v>2980680</v>
          </cell>
          <cell r="D683" t="str">
            <v>PERNO ESPARRAGO ACERO GALV. 16 X 306 MM ( 5/8" X 12" )</v>
          </cell>
          <cell r="E683" t="str">
            <v>ESV-2CA2.00</v>
          </cell>
          <cell r="F683" t="str">
            <v>J</v>
          </cell>
          <cell r="H683" t="str">
            <v>c/u</v>
          </cell>
          <cell r="I683">
            <v>2</v>
          </cell>
          <cell r="J683">
            <v>2.65</v>
          </cell>
          <cell r="K683">
            <v>5.3</v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ESV-2CA2.00</v>
          </cell>
          <cell r="B684" t="str">
            <v/>
          </cell>
          <cell r="C684">
            <v>2901620</v>
          </cell>
          <cell r="D684" t="str">
            <v>PERNO MAQUINA ACERO GALV. 16 MM DIAM,  51 MM LONG. CON TUERCA, ARAND. PLANA Y PRESIÓN</v>
          </cell>
          <cell r="E684" t="str">
            <v>ESV-2CA2.00</v>
          </cell>
          <cell r="F684" t="str">
            <v>J</v>
          </cell>
          <cell r="H684" t="str">
            <v>c/u</v>
          </cell>
          <cell r="I684">
            <v>4</v>
          </cell>
          <cell r="J684">
            <v>1.35</v>
          </cell>
          <cell r="K684">
            <v>5.4</v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ESV-2CA2.00</v>
          </cell>
          <cell r="C685">
            <v>2901320</v>
          </cell>
          <cell r="D685" t="str">
            <v xml:space="preserve">PERNO MAQUINA FE. GALV. 13 X 51 MM (1/2" X 2"), TUERCA, ARAND. PLANA Y PRESION </v>
          </cell>
          <cell r="E685" t="str">
            <v>ESV-2CA2.00</v>
          </cell>
          <cell r="F685" t="str">
            <v>J</v>
          </cell>
          <cell r="H685" t="str">
            <v>c/u</v>
          </cell>
          <cell r="I685">
            <v>4</v>
          </cell>
          <cell r="J685">
            <v>0.57999999999999996</v>
          </cell>
          <cell r="K685">
            <v>2.3199999999999998</v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ESV-2CA2.00</v>
          </cell>
          <cell r="B686" t="str">
            <v/>
          </cell>
          <cell r="C686">
            <v>2010311</v>
          </cell>
          <cell r="D686" t="str">
            <v>AISLADOR DE PORCELANA TIPO ESPIGA (PIN), RADIOINTERFERENCIA CLASE ANSI 56-1  25 KV</v>
          </cell>
          <cell r="E686" t="str">
            <v>ESV-2CA2.00</v>
          </cell>
          <cell r="F686" t="str">
            <v>D</v>
          </cell>
          <cell r="H686" t="str">
            <v>c/u</v>
          </cell>
          <cell r="I686">
            <v>4</v>
          </cell>
          <cell r="J686">
            <v>7.6</v>
          </cell>
          <cell r="K686">
            <v>30.4</v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ESV-2CA2.00</v>
          </cell>
          <cell r="B687" t="str">
            <v/>
          </cell>
          <cell r="C687">
            <v>1012137</v>
          </cell>
          <cell r="D687" t="str">
            <v>CONDUCTOR DESNUDO SOLIDO ALUMINIO PARA ATADURAS NO. 4 AWG</v>
          </cell>
          <cell r="E687" t="str">
            <v>ESV-2CA2.00</v>
          </cell>
          <cell r="F687" t="str">
            <v>G</v>
          </cell>
          <cell r="H687" t="str">
            <v>m</v>
          </cell>
          <cell r="I687">
            <v>12</v>
          </cell>
          <cell r="J687">
            <v>0.55000000000000004</v>
          </cell>
          <cell r="K687">
            <v>6.6000000000000005</v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ESV-2CA2.00</v>
          </cell>
          <cell r="B688" t="str">
            <v/>
          </cell>
          <cell r="C688">
            <v>1012301</v>
          </cell>
          <cell r="D688" t="str">
            <v>CINTA DE ARMAR, ALEACIÓN DE ALUMINIO 1.27 MM ESPESOR X 7.62 MM ANCHO</v>
          </cell>
          <cell r="E688" t="str">
            <v>ESV-2CA2.00</v>
          </cell>
          <cell r="F688" t="str">
            <v>G</v>
          </cell>
          <cell r="H688" t="str">
            <v>m</v>
          </cell>
          <cell r="I688">
            <v>4</v>
          </cell>
          <cell r="J688">
            <v>1.08</v>
          </cell>
          <cell r="K688">
            <v>4.32</v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ESV-2CA2.40</v>
          </cell>
          <cell r="B689" t="str">
            <v>ESV-2CA</v>
          </cell>
          <cell r="C689">
            <v>2802401</v>
          </cell>
          <cell r="D689" t="str">
            <v>CRUCETA ACERO GALV. PERFIL "L" DE 70 X 70 X 6 MM Y 2.40 M LONG, UNIVERSAL</v>
          </cell>
          <cell r="E689" t="str">
            <v>ESV-2CA2.40</v>
          </cell>
          <cell r="F689" t="str">
            <v>J</v>
          </cell>
          <cell r="G689" t="str">
            <v>CP</v>
          </cell>
          <cell r="H689" t="str">
            <v>c/u</v>
          </cell>
          <cell r="I689">
            <v>2</v>
          </cell>
          <cell r="J689">
            <v>65.05</v>
          </cell>
          <cell r="K689">
            <v>130.1</v>
          </cell>
          <cell r="L689">
            <v>283.08000000000004</v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ESV-2CA2.40</v>
          </cell>
          <cell r="B690" t="str">
            <v/>
          </cell>
          <cell r="C690">
            <v>2831610</v>
          </cell>
          <cell r="D690" t="str">
            <v xml:space="preserve">PIE AMIGO FE ANGULO "L" GALV. 38 X 38 X 6 MM, Y 1000 MM LONG </v>
          </cell>
          <cell r="E690" t="str">
            <v>ESV-2CA2.40</v>
          </cell>
          <cell r="F690" t="str">
            <v>J</v>
          </cell>
          <cell r="H690" t="str">
            <v>c/u</v>
          </cell>
          <cell r="I690">
            <v>4</v>
          </cell>
          <cell r="J690">
            <v>12.68</v>
          </cell>
          <cell r="K690">
            <v>50.72</v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ESV-2CA2.40</v>
          </cell>
          <cell r="B691" t="str">
            <v/>
          </cell>
          <cell r="C691">
            <v>2820642</v>
          </cell>
          <cell r="D691" t="str">
            <v>PLETINA DE UNIÓN Y SOPORTE DE ACERO GALV. 75 X 6 MM Y 420 MM LONG.</v>
          </cell>
          <cell r="E691" t="str">
            <v>ESV-2CA2.40</v>
          </cell>
          <cell r="F691" t="str">
            <v>J</v>
          </cell>
          <cell r="H691" t="str">
            <v>c/u</v>
          </cell>
          <cell r="I691">
            <v>2</v>
          </cell>
          <cell r="J691">
            <v>6.29</v>
          </cell>
          <cell r="K691">
            <v>12.58</v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ESV-2CA2.40</v>
          </cell>
          <cell r="B692" t="str">
            <v/>
          </cell>
          <cell r="C692">
            <v>2820112</v>
          </cell>
          <cell r="D692" t="str">
            <v>ABRAZADERA DE PLETINA ACERO GALV. 4 PERNOS, 38 X 6 MM, 160-190 MM, FIJACIÓN PIE AMIGO DOBLE</v>
          </cell>
          <cell r="E692" t="str">
            <v>ESV-2CA2.40</v>
          </cell>
          <cell r="F692" t="str">
            <v>J</v>
          </cell>
          <cell r="H692" t="str">
            <v>c/u</v>
          </cell>
          <cell r="I692">
            <v>1</v>
          </cell>
          <cell r="J692">
            <v>8.7799999999999994</v>
          </cell>
          <cell r="K692">
            <v>8.7799999999999994</v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ESV-2CA2.40</v>
          </cell>
          <cell r="B693" t="str">
            <v/>
          </cell>
          <cell r="C693">
            <v>2814160</v>
          </cell>
          <cell r="D693" t="str">
            <v>PERNO ESPIGA (PIN) CORTO ACERO GALV. DE 19 X 35 X 300 MM, 15 KV</v>
          </cell>
          <cell r="E693" t="str">
            <v>ESV-2CA2.40</v>
          </cell>
          <cell r="F693" t="str">
            <v>J</v>
          </cell>
          <cell r="H693" t="str">
            <v>c/u</v>
          </cell>
          <cell r="I693">
            <v>4</v>
          </cell>
          <cell r="J693">
            <v>6.64</v>
          </cell>
          <cell r="K693">
            <v>26.56</v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ESV-2CA2.40</v>
          </cell>
          <cell r="B694" t="str">
            <v/>
          </cell>
          <cell r="C694">
            <v>2980680</v>
          </cell>
          <cell r="D694" t="str">
            <v>PERNO ESPARRAGO ACERO GALV. 16 X 306 MM ( 5/8" X 12" )</v>
          </cell>
          <cell r="E694" t="str">
            <v>ESV-2CA2.40</v>
          </cell>
          <cell r="F694" t="str">
            <v>J</v>
          </cell>
          <cell r="H694" t="str">
            <v>c/u</v>
          </cell>
          <cell r="I694">
            <v>2</v>
          </cell>
          <cell r="J694">
            <v>2.65</v>
          </cell>
          <cell r="K694">
            <v>5.3</v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ESV-2CA2.40</v>
          </cell>
          <cell r="C695">
            <v>2901320</v>
          </cell>
          <cell r="D695" t="str">
            <v xml:space="preserve">PERNO MAQUINA FE. GALV. 13 X 51 MM (1/2" X 2"), TUERCA, ARAND. PLANA Y PRESION </v>
          </cell>
          <cell r="E695" t="str">
            <v>ESV-2CA2.40</v>
          </cell>
          <cell r="F695" t="str">
            <v>J</v>
          </cell>
          <cell r="H695" t="str">
            <v>c/u</v>
          </cell>
          <cell r="I695">
            <v>4</v>
          </cell>
          <cell r="J695">
            <v>0.57999999999999996</v>
          </cell>
          <cell r="K695">
            <v>2.3199999999999998</v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ESV-2CA2.40</v>
          </cell>
          <cell r="B696" t="str">
            <v/>
          </cell>
          <cell r="C696">
            <v>2901620</v>
          </cell>
          <cell r="D696" t="str">
            <v>PERNO MAQUINA ACERO GALV. 16 MM DIAM,  51 MM LONG. CON TUERCA, ARAND. PLANA Y PRESIÓN</v>
          </cell>
          <cell r="E696" t="str">
            <v>ESV-2CA2.40</v>
          </cell>
          <cell r="F696" t="str">
            <v>J</v>
          </cell>
          <cell r="H696" t="str">
            <v>c/u</v>
          </cell>
          <cell r="I696">
            <v>4</v>
          </cell>
          <cell r="J696">
            <v>1.35</v>
          </cell>
          <cell r="K696">
            <v>5.4</v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ESV-2CA2.40</v>
          </cell>
          <cell r="B697" t="str">
            <v/>
          </cell>
          <cell r="C697">
            <v>2010311</v>
          </cell>
          <cell r="D697" t="str">
            <v>AISLADOR DE PORCELANA TIPO ESPIGA (PIN), RADIOINTERFERENCIA CLASE ANSI 56-1  25 KV</v>
          </cell>
          <cell r="E697" t="str">
            <v>ESV-2CA2.40</v>
          </cell>
          <cell r="F697" t="str">
            <v>D</v>
          </cell>
          <cell r="H697" t="str">
            <v>c/u</v>
          </cell>
          <cell r="I697">
            <v>4</v>
          </cell>
          <cell r="J697">
            <v>7.6</v>
          </cell>
          <cell r="K697">
            <v>30.4</v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ESV-2CA2.40</v>
          </cell>
          <cell r="B698" t="str">
            <v/>
          </cell>
          <cell r="C698">
            <v>1012137</v>
          </cell>
          <cell r="D698" t="str">
            <v>CONDUCTOR DESNUDO SOLIDO ALUMINIO PARA ATADURAS NO. 4 AWG</v>
          </cell>
          <cell r="E698" t="str">
            <v>ESV-2CA2.40</v>
          </cell>
          <cell r="F698" t="str">
            <v>G</v>
          </cell>
          <cell r="H698" t="str">
            <v>m</v>
          </cell>
          <cell r="I698">
            <v>12</v>
          </cell>
          <cell r="J698">
            <v>0.55000000000000004</v>
          </cell>
          <cell r="K698">
            <v>6.6000000000000005</v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ESV-2CA2.40</v>
          </cell>
          <cell r="B699" t="str">
            <v/>
          </cell>
          <cell r="C699">
            <v>1012301</v>
          </cell>
          <cell r="D699" t="str">
            <v>CINTA DE ARMAR, ALEACIÓN DE ALUMINIO 1.27 MM ESPESOR X 7.62 MM ANCHO</v>
          </cell>
          <cell r="E699" t="str">
            <v>ESV-2CA2.40</v>
          </cell>
          <cell r="F699" t="str">
            <v>G</v>
          </cell>
          <cell r="H699" t="str">
            <v>m</v>
          </cell>
          <cell r="I699">
            <v>4</v>
          </cell>
          <cell r="J699">
            <v>1.08</v>
          </cell>
          <cell r="K699">
            <v>4.32</v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ESV-2CD2.00</v>
          </cell>
          <cell r="B700" t="str">
            <v>ESV-2CD</v>
          </cell>
          <cell r="C700">
            <v>2802001</v>
          </cell>
          <cell r="D700" t="str">
            <v>CRUCETA ACERO GALV. PERFIL "L" DE 70 X 70 X 6 MM Y 2.00 M LONG, UNIVERSAL (CENTRADA Y VOLADO)</v>
          </cell>
          <cell r="E700" t="str">
            <v>ESV-2CD2.00</v>
          </cell>
          <cell r="F700" t="str">
            <v>J</v>
          </cell>
          <cell r="G700" t="str">
            <v>CP</v>
          </cell>
          <cell r="H700" t="str">
            <v>c/u</v>
          </cell>
          <cell r="I700">
            <v>2</v>
          </cell>
          <cell r="J700">
            <v>54.56</v>
          </cell>
          <cell r="K700">
            <v>109.12</v>
          </cell>
          <cell r="L700">
            <v>390</v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ESV-2CD2.00</v>
          </cell>
          <cell r="B701" t="str">
            <v/>
          </cell>
          <cell r="C701">
            <v>2831610</v>
          </cell>
          <cell r="D701" t="str">
            <v xml:space="preserve">PIE AMIGO FE ANGULO "L" GALV. 38 X 38 X 6 MM, Y 1000 MM LONG </v>
          </cell>
          <cell r="E701" t="str">
            <v>ESV-2CD2.00</v>
          </cell>
          <cell r="F701" t="str">
            <v>J</v>
          </cell>
          <cell r="H701" t="str">
            <v>c/u</v>
          </cell>
          <cell r="I701">
            <v>4</v>
          </cell>
          <cell r="J701">
            <v>12.68</v>
          </cell>
          <cell r="K701">
            <v>50.72</v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ESV-2CD2.00</v>
          </cell>
          <cell r="B702" t="str">
            <v/>
          </cell>
          <cell r="C702">
            <v>2820642</v>
          </cell>
          <cell r="D702" t="str">
            <v>PLETINA DE UNIÓN Y SOPORTE DE ACERO GALV. 75 X 6 MM Y 420 MM LONG.</v>
          </cell>
          <cell r="E702" t="str">
            <v>ESV-2CD2.00</v>
          </cell>
          <cell r="F702" t="str">
            <v>J</v>
          </cell>
          <cell r="H702" t="str">
            <v>c/u</v>
          </cell>
          <cell r="I702">
            <v>2</v>
          </cell>
          <cell r="J702">
            <v>6.29</v>
          </cell>
          <cell r="K702">
            <v>12.58</v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ESV-2CD2.00</v>
          </cell>
          <cell r="B703" t="str">
            <v/>
          </cell>
          <cell r="C703">
            <v>2820112</v>
          </cell>
          <cell r="D703" t="str">
            <v>ABRAZADERA DE PLETINA ACERO GALV. 4 PERNOS, 38 X 6 MM, 160-190 MM, FIJACIÓN PIE AMIGO DOBLE</v>
          </cell>
          <cell r="E703" t="str">
            <v>ESV-2CD2.00</v>
          </cell>
          <cell r="F703" t="str">
            <v>J</v>
          </cell>
          <cell r="H703" t="str">
            <v>c/u</v>
          </cell>
          <cell r="I703">
            <v>1</v>
          </cell>
          <cell r="J703">
            <v>8.7799999999999994</v>
          </cell>
          <cell r="K703">
            <v>8.7799999999999994</v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ESV-2CD2.00</v>
          </cell>
          <cell r="B704" t="str">
            <v/>
          </cell>
          <cell r="C704">
            <v>2901620</v>
          </cell>
          <cell r="D704" t="str">
            <v>PERNO MAQUINA ACERO GALV. 16 MM DIAM,  51 MM LONG. CON TUERCA, ARAND. PLANA Y PRESIÓN</v>
          </cell>
          <cell r="E704" t="str">
            <v>ESV-2CD2.00</v>
          </cell>
          <cell r="F704" t="str">
            <v>J</v>
          </cell>
          <cell r="H704" t="str">
            <v>c/u</v>
          </cell>
          <cell r="I704">
            <v>4</v>
          </cell>
          <cell r="J704">
            <v>1.35</v>
          </cell>
          <cell r="K704">
            <v>5.4</v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ESV-2CD2.00</v>
          </cell>
          <cell r="C705">
            <v>2901320</v>
          </cell>
          <cell r="D705" t="str">
            <v xml:space="preserve">PERNO MAQUINA FE. GALV. 13 X 51 MM (1/2" X 2"), TUERCA, ARAND. PLANA Y PRESION </v>
          </cell>
          <cell r="E705" t="str">
            <v>ESV-2CD2.00</v>
          </cell>
          <cell r="F705" t="str">
            <v>J</v>
          </cell>
          <cell r="H705" t="str">
            <v>c/u</v>
          </cell>
          <cell r="I705">
            <v>4</v>
          </cell>
          <cell r="J705">
            <v>0.57999999999999996</v>
          </cell>
          <cell r="K705">
            <v>2.3199999999999998</v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ESV-2CD2.00</v>
          </cell>
          <cell r="B706" t="str">
            <v/>
          </cell>
          <cell r="C706">
            <v>2980680</v>
          </cell>
          <cell r="D706" t="str">
            <v>PERNO ESPARRAGO ACERO GALV. 16 X 306 MM ( 5/8" X 12" )</v>
          </cell>
          <cell r="E706" t="str">
            <v>ESV-2CD2.00</v>
          </cell>
          <cell r="F706" t="str">
            <v>J</v>
          </cell>
          <cell r="H706" t="str">
            <v>c/u</v>
          </cell>
          <cell r="I706">
            <v>2</v>
          </cell>
          <cell r="J706">
            <v>2.65</v>
          </cell>
          <cell r="K706">
            <v>5.3</v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ESV-2CD2.00</v>
          </cell>
          <cell r="B707" t="str">
            <v/>
          </cell>
          <cell r="C707">
            <v>2010152</v>
          </cell>
          <cell r="D707" t="str">
            <v>AISLADOR DE CAUCHO SILICONADO TIPO SUSPENSIÓN CLASE ANSI DS-28, 22 KV</v>
          </cell>
          <cell r="E707" t="str">
            <v>ESV-2CD2.00</v>
          </cell>
          <cell r="F707" t="str">
            <v>D</v>
          </cell>
          <cell r="H707" t="str">
            <v>c/u</v>
          </cell>
          <cell r="I707">
            <v>4</v>
          </cell>
          <cell r="J707">
            <v>13.8</v>
          </cell>
          <cell r="K707">
            <v>55.2</v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ESV-2CD2.00</v>
          </cell>
          <cell r="B708" t="str">
            <v/>
          </cell>
          <cell r="C708">
            <v>2010311</v>
          </cell>
          <cell r="D708" t="str">
            <v>AISLADOR DE PORCELANA TIPO ESPIGA (PIN), RADIOINTERFERENCIA CLASE ANSI 56-1  25 KV</v>
          </cell>
          <cell r="E708" t="str">
            <v>ESV-2CD2.00</v>
          </cell>
          <cell r="F708" t="str">
            <v>D</v>
          </cell>
          <cell r="H708" t="str">
            <v>c/u</v>
          </cell>
          <cell r="I708">
            <v>2</v>
          </cell>
          <cell r="J708">
            <v>7.6</v>
          </cell>
          <cell r="K708">
            <v>15.2</v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ESV-2CD2.00</v>
          </cell>
          <cell r="B709" t="str">
            <v/>
          </cell>
          <cell r="C709">
            <v>2814160</v>
          </cell>
          <cell r="D709" t="str">
            <v>PERNO ESPIGA (PIN) CORTO ACERO GALV. DE 19 X 35 X 300 MM, 15 KV</v>
          </cell>
          <cell r="E709" t="str">
            <v>ESV-2CD2.00</v>
          </cell>
          <cell r="F709" t="str">
            <v>J</v>
          </cell>
          <cell r="H709" t="str">
            <v>c/u</v>
          </cell>
          <cell r="I709">
            <v>2</v>
          </cell>
          <cell r="J709">
            <v>6.64</v>
          </cell>
          <cell r="K709">
            <v>13.28</v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ESV-2CD2.00</v>
          </cell>
          <cell r="B710" t="str">
            <v/>
          </cell>
          <cell r="C710">
            <v>2110114</v>
          </cell>
          <cell r="D710" t="str">
            <v>GRAPA TERMINAL APERNADA TIPO PISTOLA, ALEACIÓN AL. NO. 6 - 4/0 AWG</v>
          </cell>
          <cell r="E710" t="str">
            <v>ESV-2CD2.00</v>
          </cell>
          <cell r="F710" t="str">
            <v>G</v>
          </cell>
          <cell r="H710" t="str">
            <v>c/u</v>
          </cell>
          <cell r="I710">
            <v>4</v>
          </cell>
          <cell r="J710">
            <v>18.04</v>
          </cell>
          <cell r="K710">
            <v>72.16</v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ESV-2CD2.00</v>
          </cell>
          <cell r="C711">
            <v>1012301</v>
          </cell>
          <cell r="D711" t="str">
            <v>CINTA DE ARMAR, ALEACIÓN DE ALUMINIO 1.27 MM ESPESOR X 7.62 MM ANCHO</v>
          </cell>
          <cell r="E711" t="str">
            <v>ESV-2CD2.00</v>
          </cell>
          <cell r="F711" t="str">
            <v>G</v>
          </cell>
          <cell r="H711" t="str">
            <v>m</v>
          </cell>
          <cell r="I711">
            <v>6</v>
          </cell>
          <cell r="J711">
            <v>1.08</v>
          </cell>
          <cell r="K711">
            <v>6.48</v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ESV-2CD2.00</v>
          </cell>
          <cell r="B712" t="str">
            <v/>
          </cell>
          <cell r="C712">
            <v>1012137</v>
          </cell>
          <cell r="D712" t="str">
            <v>CONDUCTOR DESNUDO SOLIDO ALUMINIO PARA ATADURAS NO. 4 AWG</v>
          </cell>
          <cell r="E712" t="str">
            <v>ESV-2CD2.00</v>
          </cell>
          <cell r="F712" t="str">
            <v>G</v>
          </cell>
          <cell r="H712" t="str">
            <v>m</v>
          </cell>
          <cell r="I712">
            <v>6</v>
          </cell>
          <cell r="J712">
            <v>0.55000000000000004</v>
          </cell>
          <cell r="K712">
            <v>3.3000000000000003</v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ESV-2CD2.00</v>
          </cell>
          <cell r="B713" t="str">
            <v/>
          </cell>
          <cell r="C713">
            <v>2810102</v>
          </cell>
          <cell r="D713" t="str">
            <v>HORQUILLA ANCLAJE ACERO GALV. 16 MM DIAM, 75 MM LONG. 7.000 KG, CON PASADOR</v>
          </cell>
          <cell r="E713" t="str">
            <v>ESV-2CD2.00</v>
          </cell>
          <cell r="F713" t="str">
            <v>J</v>
          </cell>
          <cell r="H713" t="str">
            <v>c/u</v>
          </cell>
          <cell r="I713">
            <v>4</v>
          </cell>
          <cell r="J713">
            <v>4.3899999999999997</v>
          </cell>
          <cell r="K713">
            <v>17.559999999999999</v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ESV-2CD2.00</v>
          </cell>
          <cell r="B714" t="str">
            <v/>
          </cell>
          <cell r="C714">
            <v>2060104</v>
          </cell>
          <cell r="D714" t="str">
            <v xml:space="preserve">CONECTOR RANURA PARALELA ALEACION COBRE, NO. 6 - 4/0 AWG, AJUSTE MECANICO, 1 PERNO CENTRAL, HERRAJERIA BRONCE SILICONADO </v>
          </cell>
          <cell r="E714" t="str">
            <v>ESV-2CD2.00</v>
          </cell>
          <cell r="F714" t="str">
            <v>G</v>
          </cell>
          <cell r="H714" t="str">
            <v>c/u</v>
          </cell>
          <cell r="I714">
            <v>2</v>
          </cell>
          <cell r="J714">
            <v>6.3</v>
          </cell>
          <cell r="K714">
            <v>12.6</v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ESV-2CD2.40</v>
          </cell>
          <cell r="B715" t="str">
            <v>ESV-2CD</v>
          </cell>
          <cell r="C715">
            <v>2802401</v>
          </cell>
          <cell r="D715" t="str">
            <v>CRUCETA ACERO GALV. PERFIL "L" DE 70 X 70 X 6 MM Y 2.40 M LONG, UNIVERSAL</v>
          </cell>
          <cell r="E715" t="str">
            <v>ESV-2CD2.40</v>
          </cell>
          <cell r="F715" t="str">
            <v>J</v>
          </cell>
          <cell r="G715" t="str">
            <v>CP</v>
          </cell>
          <cell r="H715" t="str">
            <v>c/u</v>
          </cell>
          <cell r="I715">
            <v>2</v>
          </cell>
          <cell r="J715">
            <v>65.05</v>
          </cell>
          <cell r="K715">
            <v>130.1</v>
          </cell>
          <cell r="L715">
            <v>414.22</v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ESV-2CD2.40</v>
          </cell>
          <cell r="B716" t="str">
            <v/>
          </cell>
          <cell r="C716">
            <v>2831610</v>
          </cell>
          <cell r="D716" t="str">
            <v xml:space="preserve">PIE AMIGO FE ANGULO "L" GALV. 38 X 38 X 6 MM, Y 1000 MM LONG </v>
          </cell>
          <cell r="E716" t="str">
            <v>ESV-2CD2.40</v>
          </cell>
          <cell r="F716" t="str">
            <v>J</v>
          </cell>
          <cell r="H716" t="str">
            <v>c/u</v>
          </cell>
          <cell r="I716">
            <v>4</v>
          </cell>
          <cell r="J716">
            <v>12.68</v>
          </cell>
          <cell r="K716">
            <v>50.72</v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ESV-2CD2.40</v>
          </cell>
          <cell r="B717" t="str">
            <v/>
          </cell>
          <cell r="C717">
            <v>2820642</v>
          </cell>
          <cell r="D717" t="str">
            <v>PLETINA DE UNIÓN Y SOPORTE DE ACERO GALV. 75 X 6 MM Y 420 MM LONG.</v>
          </cell>
          <cell r="E717" t="str">
            <v>ESV-2CD2.40</v>
          </cell>
          <cell r="F717" t="str">
            <v>J</v>
          </cell>
          <cell r="H717" t="str">
            <v>c/u</v>
          </cell>
          <cell r="I717">
            <v>2</v>
          </cell>
          <cell r="J717">
            <v>6.29</v>
          </cell>
          <cell r="K717">
            <v>12.58</v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ESV-2CD2.40</v>
          </cell>
          <cell r="B718" t="str">
            <v/>
          </cell>
          <cell r="C718">
            <v>2820112</v>
          </cell>
          <cell r="D718" t="str">
            <v>ABRAZADERA DE PLETINA ACERO GALV. 4 PERNOS, 38 X 6 MM, 160-190 MM, FIJACIÓN PIE AMIGO DOBLE</v>
          </cell>
          <cell r="E718" t="str">
            <v>ESV-2CD2.40</v>
          </cell>
          <cell r="F718" t="str">
            <v>J</v>
          </cell>
          <cell r="H718" t="str">
            <v>c/u</v>
          </cell>
          <cell r="I718">
            <v>1</v>
          </cell>
          <cell r="J718">
            <v>8.7799999999999994</v>
          </cell>
          <cell r="K718">
            <v>8.7799999999999994</v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ESV-2CD2.40</v>
          </cell>
          <cell r="B719" t="str">
            <v/>
          </cell>
          <cell r="C719">
            <v>2901620</v>
          </cell>
          <cell r="D719" t="str">
            <v>PERNO MAQUINA ACERO GALV. 16 MM DIAM,  51 MM LONG. CON TUERCA, ARAND. PLANA Y PRESIÓN</v>
          </cell>
          <cell r="E719" t="str">
            <v>ESV-2CD2.40</v>
          </cell>
          <cell r="F719" t="str">
            <v>J</v>
          </cell>
          <cell r="H719" t="str">
            <v>c/u</v>
          </cell>
          <cell r="I719">
            <v>4</v>
          </cell>
          <cell r="J719">
            <v>1.35</v>
          </cell>
          <cell r="K719">
            <v>5.4</v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ESV-2CD2.40</v>
          </cell>
          <cell r="C720">
            <v>2901320</v>
          </cell>
          <cell r="D720" t="str">
            <v xml:space="preserve">PERNO MAQUINA FE. GALV. 13 X 51 MM (1/2" X 2"), TUERCA, ARAND. PLANA Y PRESION </v>
          </cell>
          <cell r="E720" t="str">
            <v>ESV-2CD2.40</v>
          </cell>
          <cell r="F720" t="str">
            <v>J</v>
          </cell>
          <cell r="H720" t="str">
            <v>c/u</v>
          </cell>
          <cell r="I720">
            <v>4</v>
          </cell>
          <cell r="J720">
            <v>0.57999999999999996</v>
          </cell>
          <cell r="K720">
            <v>2.3199999999999998</v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ESV-2CD2.40</v>
          </cell>
          <cell r="B721" t="str">
            <v/>
          </cell>
          <cell r="C721">
            <v>2980680</v>
          </cell>
          <cell r="D721" t="str">
            <v>PERNO ESPARRAGO ACERO GALV. 16 X 306 MM ( 5/8" X 12" )</v>
          </cell>
          <cell r="E721" t="str">
            <v>ESV-2CD2.40</v>
          </cell>
          <cell r="F721" t="str">
            <v>J</v>
          </cell>
          <cell r="H721" t="str">
            <v>c/u</v>
          </cell>
          <cell r="I721">
            <v>2</v>
          </cell>
          <cell r="J721">
            <v>2.65</v>
          </cell>
          <cell r="K721">
            <v>5.3</v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ESV-2CD2.40</v>
          </cell>
          <cell r="B722" t="str">
            <v/>
          </cell>
          <cell r="C722">
            <v>2010152</v>
          </cell>
          <cell r="D722" t="str">
            <v>AISLADOR DE CAUCHO SILICONADO TIPO SUSPENSIÓN CLASE ANSI DS-28, 22 KV</v>
          </cell>
          <cell r="E722" t="str">
            <v>ESV-2CD2.40</v>
          </cell>
          <cell r="F722" t="str">
            <v>D</v>
          </cell>
          <cell r="H722" t="str">
            <v>c/u</v>
          </cell>
          <cell r="I722">
            <v>4</v>
          </cell>
          <cell r="J722">
            <v>13.8</v>
          </cell>
          <cell r="K722">
            <v>55.2</v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ESV-2CD2.40</v>
          </cell>
          <cell r="B723" t="str">
            <v/>
          </cell>
          <cell r="C723">
            <v>2010311</v>
          </cell>
          <cell r="D723" t="str">
            <v>AISLADOR DE PORCELANA TIPO ESPIGA (PIN), RADIOINTERFERENCIA CLASE ANSI 56-1  25 KV</v>
          </cell>
          <cell r="E723" t="str">
            <v>ESV-2CD2.40</v>
          </cell>
          <cell r="F723" t="str">
            <v>D</v>
          </cell>
          <cell r="H723" t="str">
            <v>c/u</v>
          </cell>
          <cell r="I723">
            <v>2</v>
          </cell>
          <cell r="J723">
            <v>7.6</v>
          </cell>
          <cell r="K723">
            <v>15.2</v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ESV-2CD2.40</v>
          </cell>
          <cell r="B724" t="str">
            <v/>
          </cell>
          <cell r="C724">
            <v>2814160</v>
          </cell>
          <cell r="D724" t="str">
            <v>PERNO ESPIGA (PIN) CORTO ACERO GALV. DE 19 X 35 X 300 MM, 15 KV</v>
          </cell>
          <cell r="E724" t="str">
            <v>ESV-2CD2.40</v>
          </cell>
          <cell r="F724" t="str">
            <v>J</v>
          </cell>
          <cell r="H724" t="str">
            <v>c/u</v>
          </cell>
          <cell r="I724">
            <v>2</v>
          </cell>
          <cell r="J724">
            <v>6.64</v>
          </cell>
          <cell r="K724">
            <v>13.28</v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ESV-2CD2.40</v>
          </cell>
          <cell r="B725" t="str">
            <v/>
          </cell>
          <cell r="C725">
            <v>2110114</v>
          </cell>
          <cell r="D725" t="str">
            <v>GRAPA TERMINAL APERNADA TIPO PISTOLA, ALEACIÓN AL. NO. 6 - 4/0 AWG</v>
          </cell>
          <cell r="E725" t="str">
            <v>ESV-2CD2.40</v>
          </cell>
          <cell r="F725" t="str">
            <v>G</v>
          </cell>
          <cell r="H725" t="str">
            <v>c/u</v>
          </cell>
          <cell r="I725">
            <v>4</v>
          </cell>
          <cell r="J725">
            <v>18.04</v>
          </cell>
          <cell r="K725">
            <v>72.16</v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ESV-2CD2.40</v>
          </cell>
          <cell r="C726">
            <v>1012301</v>
          </cell>
          <cell r="D726" t="str">
            <v>CINTA DE ARMAR, ALEACIÓN DE ALUMINIO 1.27 MM ESPESOR X 7.62 MM ANCHO</v>
          </cell>
          <cell r="E726" t="str">
            <v>ESV-2CD2.40</v>
          </cell>
          <cell r="F726" t="str">
            <v>G</v>
          </cell>
          <cell r="H726" t="str">
            <v>m</v>
          </cell>
          <cell r="I726">
            <v>6</v>
          </cell>
          <cell r="J726">
            <v>1.08</v>
          </cell>
          <cell r="K726">
            <v>6.48</v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ESV-2CD2.40</v>
          </cell>
          <cell r="B727" t="str">
            <v/>
          </cell>
          <cell r="C727">
            <v>2810102</v>
          </cell>
          <cell r="D727" t="str">
            <v>HORQUILLA ANCLAJE ACERO GALV. 16 MM DIAM, 75 MM LONG. 7.000 KG, CON PASADOR</v>
          </cell>
          <cell r="E727" t="str">
            <v>ESV-2CD2.40</v>
          </cell>
          <cell r="F727" t="str">
            <v>J</v>
          </cell>
          <cell r="H727" t="str">
            <v>c/u</v>
          </cell>
          <cell r="I727">
            <v>4</v>
          </cell>
          <cell r="J727">
            <v>4.3899999999999997</v>
          </cell>
          <cell r="K727">
            <v>17.559999999999999</v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ESV-2CD2.40</v>
          </cell>
          <cell r="B728" t="str">
            <v/>
          </cell>
          <cell r="C728">
            <v>1012137</v>
          </cell>
          <cell r="D728" t="str">
            <v>CONDUCTOR DESNUDO SOLIDO ALUMINIO PARA ATADURAS NO. 4 AWG</v>
          </cell>
          <cell r="E728" t="str">
            <v>ESV-2CD2.40</v>
          </cell>
          <cell r="F728" t="str">
            <v>G</v>
          </cell>
          <cell r="H728" t="str">
            <v>m</v>
          </cell>
          <cell r="I728">
            <v>6</v>
          </cell>
          <cell r="J728">
            <v>0.55000000000000004</v>
          </cell>
          <cell r="K728">
            <v>3.3000000000000003</v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ESV-2CD2.40</v>
          </cell>
          <cell r="B729" t="str">
            <v/>
          </cell>
          <cell r="C729">
            <v>1012301</v>
          </cell>
          <cell r="D729" t="str">
            <v>CINTA DE ARMAR, ALEACIÓN DE ALUMINIO 1.27 MM ESPESOR X 7.62 MM ANCHO</v>
          </cell>
          <cell r="E729" t="str">
            <v>ESV-2CD2.40</v>
          </cell>
          <cell r="F729" t="str">
            <v>G</v>
          </cell>
          <cell r="H729" t="str">
            <v>m</v>
          </cell>
          <cell r="I729">
            <v>3</v>
          </cell>
          <cell r="J729">
            <v>1.08</v>
          </cell>
          <cell r="K729">
            <v>3.24</v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ESV-2CD2.40</v>
          </cell>
          <cell r="B730" t="str">
            <v/>
          </cell>
          <cell r="C730">
            <v>2060104</v>
          </cell>
          <cell r="D730" t="str">
            <v xml:space="preserve">CONECTOR RANURA PARALELA ALEACION COBRE, NO. 6 - 4/0 AWG, AJUSTE MECANICO, 1 PERNO CENTRAL, HERRAJERIA BRONCE SILICONADO </v>
          </cell>
          <cell r="E730" t="str">
            <v>ESV-2CD2.40</v>
          </cell>
          <cell r="F730" t="str">
            <v>G</v>
          </cell>
          <cell r="H730" t="str">
            <v>c/u</v>
          </cell>
          <cell r="I730">
            <v>2</v>
          </cell>
          <cell r="J730">
            <v>6.3</v>
          </cell>
          <cell r="K730">
            <v>12.6</v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ESV-2CP2.00</v>
          </cell>
          <cell r="B731" t="str">
            <v>ESV-2CP</v>
          </cell>
          <cell r="C731">
            <v>2802001</v>
          </cell>
          <cell r="D731" t="str">
            <v>CRUCETA ACERO GALV. PERFIL "L" DE 70 X 70 X 6 MM Y 2.00 M LONG, UNIVERSAL (CENTRADA Y VOLADO)</v>
          </cell>
          <cell r="E731" t="str">
            <v>ESV-2CP2.00</v>
          </cell>
          <cell r="F731" t="str">
            <v>J</v>
          </cell>
          <cell r="G731" t="str">
            <v>CP</v>
          </cell>
          <cell r="H731" t="str">
            <v>c/u</v>
          </cell>
          <cell r="I731">
            <v>1</v>
          </cell>
          <cell r="J731">
            <v>54.56</v>
          </cell>
          <cell r="K731">
            <v>54.56</v>
          </cell>
          <cell r="L731">
            <v>130.39000000000001</v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ESV-2CP2.00</v>
          </cell>
          <cell r="B732" t="str">
            <v/>
          </cell>
          <cell r="C732">
            <v>2831610</v>
          </cell>
          <cell r="D732" t="str">
            <v xml:space="preserve">PIE AMIGO FE ANGULO "L" GALV. 38 X 38 X 6 MM, Y 1000 MM LONG </v>
          </cell>
          <cell r="E732" t="str">
            <v>ESV-2CP2.00</v>
          </cell>
          <cell r="F732" t="str">
            <v>J</v>
          </cell>
          <cell r="H732" t="str">
            <v>c/u</v>
          </cell>
          <cell r="I732">
            <v>2</v>
          </cell>
          <cell r="J732">
            <v>12.68</v>
          </cell>
          <cell r="K732">
            <v>25.36</v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ESV-2CP2.00</v>
          </cell>
          <cell r="B733" t="str">
            <v/>
          </cell>
          <cell r="C733">
            <v>2814160</v>
          </cell>
          <cell r="D733" t="str">
            <v>PERNO ESPIGA (PIN) CORTO ACERO GALV. DE 19 X 35 X 300 MM, 15 KV</v>
          </cell>
          <cell r="E733" t="str">
            <v>ESV-2CP2.00</v>
          </cell>
          <cell r="F733" t="str">
            <v>J</v>
          </cell>
          <cell r="H733" t="str">
            <v>c/u</v>
          </cell>
          <cell r="I733">
            <v>2</v>
          </cell>
          <cell r="J733">
            <v>6.64</v>
          </cell>
          <cell r="K733">
            <v>13.28</v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ESV-2CP2.00</v>
          </cell>
          <cell r="B734" t="str">
            <v/>
          </cell>
          <cell r="C734">
            <v>2820111</v>
          </cell>
          <cell r="D734" t="str">
            <v>ABRAZADERA DE PLETINA ACERO GALV. 3 PERNOS, 38 X 6 MM, 160-190 MM, FIJACIÓN PIE AMIGO SIMPLE</v>
          </cell>
          <cell r="E734" t="str">
            <v>ESV-2CP2.00</v>
          </cell>
          <cell r="F734" t="str">
            <v>J</v>
          </cell>
          <cell r="H734" t="str">
            <v>c/u</v>
          </cell>
          <cell r="I734">
            <v>1</v>
          </cell>
          <cell r="J734">
            <v>7.9</v>
          </cell>
          <cell r="K734">
            <v>7.9</v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ESV-2CP2.00</v>
          </cell>
          <cell r="C735">
            <v>2901320</v>
          </cell>
          <cell r="D735" t="str">
            <v xml:space="preserve">PERNO MAQUINA FE. GALV. 13 X 51 MM (1/2" X 2"), TUERCA, ARAND. PLANA Y PRESION </v>
          </cell>
          <cell r="E735" t="str">
            <v>ESV-2CP2.00</v>
          </cell>
          <cell r="F735" t="str">
            <v>J</v>
          </cell>
          <cell r="H735" t="str">
            <v>c/u</v>
          </cell>
          <cell r="I735">
            <v>2</v>
          </cell>
          <cell r="J735">
            <v>0.57999999999999996</v>
          </cell>
          <cell r="K735">
            <v>1.1599999999999999</v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ESV-2CP2.00</v>
          </cell>
          <cell r="B736" t="str">
            <v/>
          </cell>
          <cell r="C736">
            <v>2851630</v>
          </cell>
          <cell r="D736" t="str">
            <v>PERNO "U" ACERO GALV. 16 MM DIAM. 150 MM ANCHO DENTRO DE LA U, 2 TUERCAS Y 4 ARANDELAS PLANAS Y PRESIÓN</v>
          </cell>
          <cell r="E736" t="str">
            <v>ESV-2CP2.00</v>
          </cell>
          <cell r="F736" t="str">
            <v>J</v>
          </cell>
          <cell r="H736" t="str">
            <v>c/u</v>
          </cell>
          <cell r="I736">
            <v>1</v>
          </cell>
          <cell r="J736">
            <v>5.31</v>
          </cell>
          <cell r="K736">
            <v>5.31</v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ESV-2CP2.00</v>
          </cell>
          <cell r="B737" t="str">
            <v/>
          </cell>
          <cell r="C737">
            <v>2010311</v>
          </cell>
          <cell r="D737" t="str">
            <v>AISLADOR DE PORCELANA TIPO ESPIGA (PIN), RADIOINTERFERENCIA CLASE ANSI 56-1  25 KV</v>
          </cell>
          <cell r="E737" t="str">
            <v>ESV-2CP2.00</v>
          </cell>
          <cell r="F737" t="str">
            <v>D</v>
          </cell>
          <cell r="H737" t="str">
            <v>c/u</v>
          </cell>
          <cell r="I737">
            <v>2</v>
          </cell>
          <cell r="J737">
            <v>7.6</v>
          </cell>
          <cell r="K737">
            <v>15.2</v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ESV-2CP2.00</v>
          </cell>
          <cell r="B738" t="str">
            <v/>
          </cell>
          <cell r="C738">
            <v>1012137</v>
          </cell>
          <cell r="D738" t="str">
            <v>CONDUCTOR DESNUDO SOLIDO ALUMINIO PARA ATADURAS NO. 4 AWG</v>
          </cell>
          <cell r="E738" t="str">
            <v>ESV-2CP2.00</v>
          </cell>
          <cell r="F738" t="str">
            <v>G</v>
          </cell>
          <cell r="H738" t="str">
            <v>m</v>
          </cell>
          <cell r="I738">
            <v>6</v>
          </cell>
          <cell r="J738">
            <v>0.55000000000000004</v>
          </cell>
          <cell r="K738">
            <v>3.3000000000000003</v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ESV-2CP2.00</v>
          </cell>
          <cell r="B739" t="str">
            <v/>
          </cell>
          <cell r="C739">
            <v>1012301</v>
          </cell>
          <cell r="D739" t="str">
            <v>CINTA DE ARMAR, ALEACIÓN DE ALUMINIO 1.27 MM ESPESOR X 7.62 MM ANCHO</v>
          </cell>
          <cell r="E739" t="str">
            <v>ESV-2CP2.00</v>
          </cell>
          <cell r="F739" t="str">
            <v>G</v>
          </cell>
          <cell r="H739" t="str">
            <v>m</v>
          </cell>
          <cell r="I739">
            <v>4</v>
          </cell>
          <cell r="J739">
            <v>1.08</v>
          </cell>
          <cell r="K739">
            <v>4.32</v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ESV-2CP2.40</v>
          </cell>
          <cell r="B740" t="str">
            <v>ESV-2CP</v>
          </cell>
          <cell r="C740">
            <v>2802401</v>
          </cell>
          <cell r="D740" t="str">
            <v>CRUCETA ACERO GALV. PERFIL "L" DE 70 X 70 X 6 MM Y 2.40 M LONG, UNIVERSAL</v>
          </cell>
          <cell r="E740" t="str">
            <v>ESV-2CP2.40</v>
          </cell>
          <cell r="F740" t="str">
            <v>J</v>
          </cell>
          <cell r="G740" t="str">
            <v>CP</v>
          </cell>
          <cell r="H740" t="str">
            <v>c/u</v>
          </cell>
          <cell r="I740">
            <v>1</v>
          </cell>
          <cell r="J740">
            <v>65.05</v>
          </cell>
          <cell r="K740">
            <v>65.05</v>
          </cell>
          <cell r="L740">
            <v>140.88</v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ESV-2CP2.40</v>
          </cell>
          <cell r="B741" t="str">
            <v/>
          </cell>
          <cell r="C741">
            <v>2831610</v>
          </cell>
          <cell r="D741" t="str">
            <v xml:space="preserve">PIE AMIGO FE ANGULO "L" GALV. 38 X 38 X 6 MM, Y 1000 MM LONG </v>
          </cell>
          <cell r="E741" t="str">
            <v>ESV-2CP2.40</v>
          </cell>
          <cell r="F741" t="str">
            <v>J</v>
          </cell>
          <cell r="H741" t="str">
            <v>c/u</v>
          </cell>
          <cell r="I741">
            <v>2</v>
          </cell>
          <cell r="J741">
            <v>12.68</v>
          </cell>
          <cell r="K741">
            <v>25.36</v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ESV-2CP2.40</v>
          </cell>
          <cell r="B742" t="str">
            <v/>
          </cell>
          <cell r="C742">
            <v>2814160</v>
          </cell>
          <cell r="D742" t="str">
            <v>PERNO ESPIGA (PIN) CORTO ACERO GALV. DE 19 X 35 X 300 MM, 15 KV</v>
          </cell>
          <cell r="E742" t="str">
            <v>ESV-2CP2.40</v>
          </cell>
          <cell r="F742" t="str">
            <v>J</v>
          </cell>
          <cell r="H742" t="str">
            <v>c/u</v>
          </cell>
          <cell r="I742">
            <v>2</v>
          </cell>
          <cell r="J742">
            <v>6.64</v>
          </cell>
          <cell r="K742">
            <v>13.28</v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ESV-2CP2.40</v>
          </cell>
          <cell r="B743" t="str">
            <v/>
          </cell>
          <cell r="C743">
            <v>2820111</v>
          </cell>
          <cell r="D743" t="str">
            <v>ABRAZADERA DE PLETINA ACERO GALV. 3 PERNOS, 38 X 6 MM, 160-190 MM, FIJACIÓN PIE AMIGO SIMPLE</v>
          </cell>
          <cell r="E743" t="str">
            <v>ESV-2CP2.40</v>
          </cell>
          <cell r="F743" t="str">
            <v>J</v>
          </cell>
          <cell r="H743" t="str">
            <v>c/u</v>
          </cell>
          <cell r="I743">
            <v>1</v>
          </cell>
          <cell r="J743">
            <v>7.9</v>
          </cell>
          <cell r="K743">
            <v>7.9</v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ESV-2CP2.40</v>
          </cell>
          <cell r="C744">
            <v>2901320</v>
          </cell>
          <cell r="D744" t="str">
            <v xml:space="preserve">PERNO MAQUINA FE. GALV. 13 X 51 MM (1/2" X 2"), TUERCA, ARAND. PLANA Y PRESION </v>
          </cell>
          <cell r="E744" t="str">
            <v>ESV-2CP2.40</v>
          </cell>
          <cell r="F744" t="str">
            <v>J</v>
          </cell>
          <cell r="H744" t="str">
            <v>c/u</v>
          </cell>
          <cell r="I744">
            <v>2</v>
          </cell>
          <cell r="J744">
            <v>0.57999999999999996</v>
          </cell>
          <cell r="K744">
            <v>1.1599999999999999</v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ESV-2CP2.40</v>
          </cell>
          <cell r="B745" t="str">
            <v/>
          </cell>
          <cell r="C745">
            <v>2851630</v>
          </cell>
          <cell r="D745" t="str">
            <v>PERNO "U" ACERO GALV. 16 MM DIAM. 150 MM ANCHO DENTRO DE LA U, 2 TUERCAS Y 4 ARANDELAS PLANAS Y PRESIÓN</v>
          </cell>
          <cell r="E745" t="str">
            <v>ESV-2CP2.40</v>
          </cell>
          <cell r="F745" t="str">
            <v>J</v>
          </cell>
          <cell r="H745" t="str">
            <v>c/u</v>
          </cell>
          <cell r="I745">
            <v>1</v>
          </cell>
          <cell r="J745">
            <v>5.31</v>
          </cell>
          <cell r="K745">
            <v>5.31</v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ESV-2CP2.40</v>
          </cell>
          <cell r="B746" t="str">
            <v/>
          </cell>
          <cell r="C746">
            <v>2010311</v>
          </cell>
          <cell r="D746" t="str">
            <v>AISLADOR DE PORCELANA TIPO ESPIGA (PIN), RADIOINTERFERENCIA CLASE ANSI 56-1  25 KV</v>
          </cell>
          <cell r="E746" t="str">
            <v>ESV-2CP2.40</v>
          </cell>
          <cell r="F746" t="str">
            <v>D</v>
          </cell>
          <cell r="H746" t="str">
            <v>c/u</v>
          </cell>
          <cell r="I746">
            <v>2</v>
          </cell>
          <cell r="J746">
            <v>7.6</v>
          </cell>
          <cell r="K746">
            <v>15.2</v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ESV-2CP2.40</v>
          </cell>
          <cell r="B747" t="str">
            <v/>
          </cell>
          <cell r="C747">
            <v>1012137</v>
          </cell>
          <cell r="D747" t="str">
            <v>CONDUCTOR DESNUDO SOLIDO ALUMINIO PARA ATADURAS NO. 4 AWG</v>
          </cell>
          <cell r="E747" t="str">
            <v>ESV-2CP2.40</v>
          </cell>
          <cell r="F747" t="str">
            <v>G</v>
          </cell>
          <cell r="H747" t="str">
            <v>m</v>
          </cell>
          <cell r="I747">
            <v>6</v>
          </cell>
          <cell r="J747">
            <v>0.55000000000000004</v>
          </cell>
          <cell r="K747">
            <v>3.3000000000000003</v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ESV-2CP2.40</v>
          </cell>
          <cell r="B748" t="str">
            <v/>
          </cell>
          <cell r="C748">
            <v>1012301</v>
          </cell>
          <cell r="D748" t="str">
            <v>CINTA DE ARMAR, ALEACIÓN DE ALUMINIO 1.27 MM ESPESOR X 7.62 MM ANCHO</v>
          </cell>
          <cell r="E748" t="str">
            <v>ESV-2CP2.40</v>
          </cell>
          <cell r="F748" t="str">
            <v>G</v>
          </cell>
          <cell r="H748" t="str">
            <v>m</v>
          </cell>
          <cell r="I748">
            <v>4</v>
          </cell>
          <cell r="J748">
            <v>1.08</v>
          </cell>
          <cell r="K748">
            <v>4.32</v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ESV-2CR2.00</v>
          </cell>
          <cell r="B749" t="str">
            <v>ESV-2CR</v>
          </cell>
          <cell r="C749">
            <v>2802001</v>
          </cell>
          <cell r="D749" t="str">
            <v>CRUCETA ACERO GALV. PERFIL "L" DE 70 X 70 X 6 MM Y 2.00 M LONG, UNIVERSAL (CENTRADA Y VOLADO)</v>
          </cell>
          <cell r="E749" t="str">
            <v>ESV-2CR2.00</v>
          </cell>
          <cell r="F749" t="str">
            <v>J</v>
          </cell>
          <cell r="G749" t="str">
            <v>CP</v>
          </cell>
          <cell r="H749" t="str">
            <v>c/u</v>
          </cell>
          <cell r="I749">
            <v>2</v>
          </cell>
          <cell r="J749">
            <v>54.56</v>
          </cell>
          <cell r="K749">
            <v>109.12</v>
          </cell>
          <cell r="L749">
            <v>269.92</v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ESV-2CR2.00</v>
          </cell>
          <cell r="B750" t="str">
            <v/>
          </cell>
          <cell r="C750">
            <v>2831610</v>
          </cell>
          <cell r="D750" t="str">
            <v xml:space="preserve">PIE AMIGO FE ANGULO "L" GALV. 38 X 38 X 6 MM, Y 1000 MM LONG </v>
          </cell>
          <cell r="E750" t="str">
            <v>ESV-2CR2.00</v>
          </cell>
          <cell r="F750" t="str">
            <v>J</v>
          </cell>
          <cell r="H750" t="str">
            <v>c/u</v>
          </cell>
          <cell r="I750">
            <v>4</v>
          </cell>
          <cell r="J750">
            <v>12.68</v>
          </cell>
          <cell r="K750">
            <v>50.72</v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ESV-2CR2.00</v>
          </cell>
          <cell r="B751" t="str">
            <v/>
          </cell>
          <cell r="C751">
            <v>2820642</v>
          </cell>
          <cell r="D751" t="str">
            <v>PLETINA DE UNIÓN Y SOPORTE DE ACERO GALV. 75 X 6 MM Y 420 MM LONG.</v>
          </cell>
          <cell r="E751" t="str">
            <v>ESV-2CR2.00</v>
          </cell>
          <cell r="F751" t="str">
            <v>J</v>
          </cell>
          <cell r="H751" t="str">
            <v>c/u</v>
          </cell>
          <cell r="I751">
            <v>2</v>
          </cell>
          <cell r="J751">
            <v>6.29</v>
          </cell>
          <cell r="K751">
            <v>12.58</v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ESV-2CR2.00</v>
          </cell>
          <cell r="B752" t="str">
            <v/>
          </cell>
          <cell r="C752">
            <v>2820112</v>
          </cell>
          <cell r="D752" t="str">
            <v>ABRAZADERA DE PLETINA ACERO GALV. 4 PERNOS, 38 X 6 MM, 160-190 MM, FIJACIÓN PIE AMIGO DOBLE</v>
          </cell>
          <cell r="E752" t="str">
            <v>ESV-2CR2.00</v>
          </cell>
          <cell r="F752" t="str">
            <v>J</v>
          </cell>
          <cell r="H752" t="str">
            <v>c/u</v>
          </cell>
          <cell r="I752">
            <v>1</v>
          </cell>
          <cell r="J752">
            <v>8.7799999999999994</v>
          </cell>
          <cell r="K752">
            <v>8.7799999999999994</v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ESV-2CR2.00</v>
          </cell>
          <cell r="B753" t="str">
            <v/>
          </cell>
          <cell r="C753">
            <v>2901620</v>
          </cell>
          <cell r="D753" t="str">
            <v>PERNO MAQUINA ACERO GALV. 16 MM DIAM,  51 MM LONG. CON TUERCA, ARAND. PLANA Y PRESIÓN</v>
          </cell>
          <cell r="E753" t="str">
            <v>ESV-2CR2.00</v>
          </cell>
          <cell r="F753" t="str">
            <v>J</v>
          </cell>
          <cell r="H753" t="str">
            <v>c/u</v>
          </cell>
          <cell r="I753">
            <v>4</v>
          </cell>
          <cell r="J753">
            <v>1.35</v>
          </cell>
          <cell r="K753">
            <v>5.4</v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ESV-2CR2.00</v>
          </cell>
          <cell r="C754">
            <v>2901320</v>
          </cell>
          <cell r="D754" t="str">
            <v xml:space="preserve">PERNO MAQUINA FE. GALV. 13 X 51 MM (1/2" X 2"), TUERCA, ARAND. PLANA Y PRESION </v>
          </cell>
          <cell r="E754" t="str">
            <v>ESV-2CR2.00</v>
          </cell>
          <cell r="F754" t="str">
            <v>J</v>
          </cell>
          <cell r="H754" t="str">
            <v>c/u</v>
          </cell>
          <cell r="I754">
            <v>4</v>
          </cell>
          <cell r="J754">
            <v>0.57999999999999996</v>
          </cell>
          <cell r="K754">
            <v>2.3199999999999998</v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ESV-2CR2.00</v>
          </cell>
          <cell r="B755" t="str">
            <v/>
          </cell>
          <cell r="C755">
            <v>2980680</v>
          </cell>
          <cell r="D755" t="str">
            <v>PERNO ESPARRAGO ACERO GALV. 16 X 306 MM ( 5/8" X 12" )</v>
          </cell>
          <cell r="E755" t="str">
            <v>ESV-2CR2.00</v>
          </cell>
          <cell r="F755" t="str">
            <v>J</v>
          </cell>
          <cell r="H755" t="str">
            <v>c/u</v>
          </cell>
          <cell r="I755">
            <v>2</v>
          </cell>
          <cell r="J755">
            <v>2.65</v>
          </cell>
          <cell r="K755">
            <v>5.3</v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ESV-2CR2.00</v>
          </cell>
          <cell r="B756" t="str">
            <v/>
          </cell>
          <cell r="C756">
            <v>2010152</v>
          </cell>
          <cell r="D756" t="str">
            <v>AISLADOR DE CAUCHO SILICONADO TIPO SUSPENSIÓN CLASE ANSI DS-28, 22 KV</v>
          </cell>
          <cell r="E756" t="str">
            <v>ESV-2CR2.00</v>
          </cell>
          <cell r="F756" t="str">
            <v>D</v>
          </cell>
          <cell r="H756" t="str">
            <v>c/u</v>
          </cell>
          <cell r="I756">
            <v>2</v>
          </cell>
          <cell r="J756">
            <v>13.8</v>
          </cell>
          <cell r="K756">
            <v>27.6</v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ESV-2CR2.00</v>
          </cell>
          <cell r="B757" t="str">
            <v/>
          </cell>
          <cell r="C757">
            <v>2110114</v>
          </cell>
          <cell r="D757" t="str">
            <v>GRAPA TERMINAL APERNADA TIPO PISTOLA, ALEACIÓN AL. NO. 6 - 4/0 AWG</v>
          </cell>
          <cell r="E757" t="str">
            <v>ESV-2CR2.00</v>
          </cell>
          <cell r="F757" t="str">
            <v>G</v>
          </cell>
          <cell r="H757" t="str">
            <v>c/u</v>
          </cell>
          <cell r="I757">
            <v>2</v>
          </cell>
          <cell r="J757">
            <v>18.04</v>
          </cell>
          <cell r="K757">
            <v>36.08</v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ESV-2CR2.00</v>
          </cell>
          <cell r="C758">
            <v>1012301</v>
          </cell>
          <cell r="D758" t="str">
            <v>CINTA DE ARMAR, ALEACIÓN DE ALUMINIO 1.27 MM ESPESOR X 7.62 MM ANCHO</v>
          </cell>
          <cell r="E758" t="str">
            <v>ESV-2CR2.00</v>
          </cell>
          <cell r="F758" t="str">
            <v>G</v>
          </cell>
          <cell r="H758" t="str">
            <v>m</v>
          </cell>
          <cell r="I758">
            <v>3</v>
          </cell>
          <cell r="J758">
            <v>1.08</v>
          </cell>
          <cell r="K758">
            <v>3.24</v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ESV-2CR2.00</v>
          </cell>
          <cell r="B759" t="str">
            <v/>
          </cell>
          <cell r="C759">
            <v>2810102</v>
          </cell>
          <cell r="D759" t="str">
            <v>HORQUILLA ANCLAJE ACERO GALV. 16 MM DIAM, 75 MM LONG. 7.000 KG, CON PASADOR</v>
          </cell>
          <cell r="E759" t="str">
            <v>ESV-2CR2.00</v>
          </cell>
          <cell r="F759" t="str">
            <v>J</v>
          </cell>
          <cell r="H759" t="str">
            <v>c/u</v>
          </cell>
          <cell r="I759">
            <v>2</v>
          </cell>
          <cell r="J759">
            <v>4.3899999999999997</v>
          </cell>
          <cell r="K759">
            <v>8.7799999999999994</v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ESV-2CR2.40</v>
          </cell>
          <cell r="B760" t="str">
            <v>ESV-2CR</v>
          </cell>
          <cell r="C760">
            <v>2802401</v>
          </cell>
          <cell r="D760" t="str">
            <v>CRUCETA ACERO GALV. PERFIL "L" DE 70 X 70 X 6 MM Y 2.40 M LONG, UNIVERSAL</v>
          </cell>
          <cell r="E760" t="str">
            <v>ESV-2CR2.40</v>
          </cell>
          <cell r="F760" t="str">
            <v>J</v>
          </cell>
          <cell r="G760" t="str">
            <v>CP</v>
          </cell>
          <cell r="H760" t="str">
            <v>c/u</v>
          </cell>
          <cell r="I760">
            <v>2</v>
          </cell>
          <cell r="J760">
            <v>65.05</v>
          </cell>
          <cell r="K760">
            <v>130.1</v>
          </cell>
          <cell r="L760">
            <v>290.89999999999998</v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ESV-2CR2.40</v>
          </cell>
          <cell r="B761" t="str">
            <v/>
          </cell>
          <cell r="C761">
            <v>2831610</v>
          </cell>
          <cell r="D761" t="str">
            <v xml:space="preserve">PIE AMIGO FE ANGULO "L" GALV. 38 X 38 X 6 MM, Y 1000 MM LONG </v>
          </cell>
          <cell r="E761" t="str">
            <v>ESV-2CR2.40</v>
          </cell>
          <cell r="F761" t="str">
            <v>J</v>
          </cell>
          <cell r="H761" t="str">
            <v>c/u</v>
          </cell>
          <cell r="I761">
            <v>4</v>
          </cell>
          <cell r="J761">
            <v>12.68</v>
          </cell>
          <cell r="K761">
            <v>50.72</v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ESV-2CR2.40</v>
          </cell>
          <cell r="B762" t="str">
            <v/>
          </cell>
          <cell r="C762">
            <v>2820642</v>
          </cell>
          <cell r="D762" t="str">
            <v>PLETINA DE UNIÓN Y SOPORTE DE ACERO GALV. 75 X 6 MM Y 420 MM LONG.</v>
          </cell>
          <cell r="E762" t="str">
            <v>ESV-2CR2.40</v>
          </cell>
          <cell r="F762" t="str">
            <v>J</v>
          </cell>
          <cell r="H762" t="str">
            <v>c/u</v>
          </cell>
          <cell r="I762">
            <v>2</v>
          </cell>
          <cell r="J762">
            <v>6.29</v>
          </cell>
          <cell r="K762">
            <v>12.58</v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ESV-2CR2.40</v>
          </cell>
          <cell r="B763" t="str">
            <v/>
          </cell>
          <cell r="C763">
            <v>2820112</v>
          </cell>
          <cell r="D763" t="str">
            <v>ABRAZADERA DE PLETINA ACERO GALV. 4 PERNOS, 38 X 6 MM, 160-190 MM, FIJACIÓN PIE AMIGO DOBLE</v>
          </cell>
          <cell r="E763" t="str">
            <v>ESV-2CR2.40</v>
          </cell>
          <cell r="F763" t="str">
            <v>J</v>
          </cell>
          <cell r="H763" t="str">
            <v>c/u</v>
          </cell>
          <cell r="I763">
            <v>1</v>
          </cell>
          <cell r="J763">
            <v>8.7799999999999994</v>
          </cell>
          <cell r="K763">
            <v>8.7799999999999994</v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ESV-2CR2.40</v>
          </cell>
          <cell r="B764" t="str">
            <v/>
          </cell>
          <cell r="C764">
            <v>2901620</v>
          </cell>
          <cell r="D764" t="str">
            <v>PERNO MAQUINA ACERO GALV. 16 MM DIAM,  51 MM LONG. CON TUERCA, ARAND. PLANA Y PRESIÓN</v>
          </cell>
          <cell r="E764" t="str">
            <v>ESV-2CR2.40</v>
          </cell>
          <cell r="F764" t="str">
            <v>J</v>
          </cell>
          <cell r="H764" t="str">
            <v>c/u</v>
          </cell>
          <cell r="I764">
            <v>4</v>
          </cell>
          <cell r="J764">
            <v>1.35</v>
          </cell>
          <cell r="K764">
            <v>5.4</v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ESV-2CR2.40</v>
          </cell>
          <cell r="C765">
            <v>2901320</v>
          </cell>
          <cell r="D765" t="str">
            <v xml:space="preserve">PERNO MAQUINA FE. GALV. 13 X 51 MM (1/2" X 2"), TUERCA, ARAND. PLANA Y PRESION </v>
          </cell>
          <cell r="E765" t="str">
            <v>ESV-2CR2.40</v>
          </cell>
          <cell r="F765" t="str">
            <v>J</v>
          </cell>
          <cell r="H765" t="str">
            <v>c/u</v>
          </cell>
          <cell r="I765">
            <v>4</v>
          </cell>
          <cell r="J765">
            <v>0.57999999999999996</v>
          </cell>
          <cell r="K765">
            <v>2.3199999999999998</v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ESV-2CR2.40</v>
          </cell>
          <cell r="B766" t="str">
            <v/>
          </cell>
          <cell r="C766">
            <v>2980680</v>
          </cell>
          <cell r="D766" t="str">
            <v>PERNO ESPARRAGO ACERO GALV. 16 X 306 MM ( 5/8" X 12" )</v>
          </cell>
          <cell r="E766" t="str">
            <v>ESV-2CR2.40</v>
          </cell>
          <cell r="F766" t="str">
            <v>J</v>
          </cell>
          <cell r="H766" t="str">
            <v>c/u</v>
          </cell>
          <cell r="I766">
            <v>2</v>
          </cell>
          <cell r="J766">
            <v>2.65</v>
          </cell>
          <cell r="K766">
            <v>5.3</v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ESV-2CR2.40</v>
          </cell>
          <cell r="B767" t="str">
            <v/>
          </cell>
          <cell r="C767">
            <v>2010152</v>
          </cell>
          <cell r="D767" t="str">
            <v>AISLADOR DE CAUCHO SILICONADO TIPO SUSPENSIÓN CLASE ANSI DS-28, 22 KV</v>
          </cell>
          <cell r="E767" t="str">
            <v>ESV-2CR2.40</v>
          </cell>
          <cell r="F767" t="str">
            <v>D</v>
          </cell>
          <cell r="H767" t="str">
            <v>c/u</v>
          </cell>
          <cell r="I767">
            <v>2</v>
          </cell>
          <cell r="J767">
            <v>13.8</v>
          </cell>
          <cell r="K767">
            <v>27.6</v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ESV-2CR2.40</v>
          </cell>
          <cell r="B768" t="str">
            <v/>
          </cell>
          <cell r="C768">
            <v>2110114</v>
          </cell>
          <cell r="D768" t="str">
            <v>GRAPA TERMINAL APERNADA TIPO PISTOLA, ALEACIÓN AL. NO. 6 - 4/0 AWG</v>
          </cell>
          <cell r="E768" t="str">
            <v>ESV-2CR2.40</v>
          </cell>
          <cell r="F768" t="str">
            <v>G</v>
          </cell>
          <cell r="H768" t="str">
            <v>c/u</v>
          </cell>
          <cell r="I768">
            <v>2</v>
          </cell>
          <cell r="J768">
            <v>18.04</v>
          </cell>
          <cell r="K768">
            <v>36.08</v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ESV-2CR2.40</v>
          </cell>
          <cell r="C769">
            <v>1012301</v>
          </cell>
          <cell r="D769" t="str">
            <v>CINTA DE ARMAR, ALEACIÓN DE ALUMINIO 1.27 MM ESPESOR X 7.62 MM ANCHO</v>
          </cell>
          <cell r="E769" t="str">
            <v>ESV-2CR2.40</v>
          </cell>
          <cell r="F769" t="str">
            <v>G</v>
          </cell>
          <cell r="H769" t="str">
            <v>m</v>
          </cell>
          <cell r="I769">
            <v>3</v>
          </cell>
          <cell r="J769">
            <v>1.08</v>
          </cell>
          <cell r="K769">
            <v>3.24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ESV-2CR2.40</v>
          </cell>
          <cell r="B770" t="str">
            <v/>
          </cell>
          <cell r="C770">
            <v>2810102</v>
          </cell>
          <cell r="D770" t="str">
            <v>HORQUILLA ANCLAJE ACERO GALV. 16 MM DIAM, 75 MM LONG. 7.000 KG, CON PASADOR</v>
          </cell>
          <cell r="E770" t="str">
            <v>ESV-2CR2.40</v>
          </cell>
          <cell r="F770" t="str">
            <v>J</v>
          </cell>
          <cell r="H770" t="str">
            <v>c/u</v>
          </cell>
          <cell r="I770">
            <v>2</v>
          </cell>
          <cell r="J770">
            <v>4.3899999999999997</v>
          </cell>
          <cell r="K770">
            <v>8.7799999999999994</v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ESV-2VA2.40</v>
          </cell>
          <cell r="B771" t="str">
            <v>ESV-2VA</v>
          </cell>
          <cell r="C771">
            <v>2802401</v>
          </cell>
          <cell r="D771" t="str">
            <v>CRUCETA ACERO GALV. PERFIL "L" DE 70 X 70 X 6 MM Y 2.40 M LONG, UNIVERSAL</v>
          </cell>
          <cell r="E771" t="str">
            <v>ESV-2VA2.40</v>
          </cell>
          <cell r="F771" t="str">
            <v>J</v>
          </cell>
          <cell r="G771" t="str">
            <v>CP</v>
          </cell>
          <cell r="H771" t="str">
            <v>c/u</v>
          </cell>
          <cell r="I771">
            <v>2</v>
          </cell>
          <cell r="J771">
            <v>65.05</v>
          </cell>
          <cell r="K771">
            <v>130.1</v>
          </cell>
          <cell r="L771">
            <v>286.5</v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ESV-2VA2.40</v>
          </cell>
          <cell r="B772" t="str">
            <v/>
          </cell>
          <cell r="C772">
            <v>2831620</v>
          </cell>
          <cell r="D772" t="str">
            <v xml:space="preserve">PIE AMIGO FE. ANGULO "L" GALV. 38 X 38 X 6 MM, Y 2000 MM LONG </v>
          </cell>
          <cell r="E772" t="str">
            <v>ESV-2VA2.40</v>
          </cell>
          <cell r="F772" t="str">
            <v>J</v>
          </cell>
          <cell r="H772" t="str">
            <v>c/u</v>
          </cell>
          <cell r="I772">
            <v>2</v>
          </cell>
          <cell r="J772">
            <v>27.65</v>
          </cell>
          <cell r="K772">
            <v>55.3</v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ESV-2VA2.40</v>
          </cell>
          <cell r="B773" t="str">
            <v/>
          </cell>
          <cell r="C773">
            <v>2820642</v>
          </cell>
          <cell r="D773" t="str">
            <v>PLETINA DE UNIÓN Y SOPORTE DE ACERO GALV. 75 X 6 MM Y 420 MM LONG.</v>
          </cell>
          <cell r="E773" t="str">
            <v>ESV-2VA2.40</v>
          </cell>
          <cell r="F773" t="str">
            <v>J</v>
          </cell>
          <cell r="H773" t="str">
            <v>c/u</v>
          </cell>
          <cell r="I773">
            <v>2</v>
          </cell>
          <cell r="J773">
            <v>6.29</v>
          </cell>
          <cell r="K773">
            <v>12.58</v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ESV-2VA2.40</v>
          </cell>
          <cell r="B774" t="str">
            <v/>
          </cell>
          <cell r="C774">
            <v>2820112</v>
          </cell>
          <cell r="D774" t="str">
            <v>ABRAZADERA DE PLETINA ACERO GALV. 4 PERNOS, 38 X 6 MM, 160-190 MM, FIJACIÓN PIE AMIGO DOBLE</v>
          </cell>
          <cell r="E774" t="str">
            <v>ESV-2VA2.40</v>
          </cell>
          <cell r="F774" t="str">
            <v>J</v>
          </cell>
          <cell r="H774" t="str">
            <v>c/u</v>
          </cell>
          <cell r="I774">
            <v>1</v>
          </cell>
          <cell r="J774">
            <v>8.7799999999999994</v>
          </cell>
          <cell r="K774">
            <v>8.7799999999999994</v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ESV-2VA2.40</v>
          </cell>
          <cell r="B775" t="str">
            <v/>
          </cell>
          <cell r="C775">
            <v>2901620</v>
          </cell>
          <cell r="D775" t="str">
            <v>PERNO MAQUINA ACERO GALV. 16 MM DIAM,  51 MM LONG. CON TUERCA, ARAND. PLANA Y PRESIÓN</v>
          </cell>
          <cell r="E775" t="str">
            <v>ESV-2VA2.40</v>
          </cell>
          <cell r="F775" t="str">
            <v>J</v>
          </cell>
          <cell r="H775" t="str">
            <v>c/u</v>
          </cell>
          <cell r="I775">
            <v>4</v>
          </cell>
          <cell r="J775">
            <v>1.35</v>
          </cell>
          <cell r="K775">
            <v>5.4</v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ESV-2VA2.40</v>
          </cell>
          <cell r="C776">
            <v>2901320</v>
          </cell>
          <cell r="D776" t="str">
            <v xml:space="preserve">PERNO MAQUINA FE. GALV. 13 X 51 MM (1/2" X 2"), TUERCA, ARAND. PLANA Y PRESION </v>
          </cell>
          <cell r="E776" t="str">
            <v>ESV-2VA2.40</v>
          </cell>
          <cell r="F776" t="str">
            <v>J</v>
          </cell>
          <cell r="H776" t="str">
            <v>c/u</v>
          </cell>
          <cell r="I776">
            <v>2</v>
          </cell>
          <cell r="J776">
            <v>0.57999999999999996</v>
          </cell>
          <cell r="K776">
            <v>1.1599999999999999</v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ESV-2VA2.40</v>
          </cell>
          <cell r="B777" t="str">
            <v/>
          </cell>
          <cell r="C777">
            <v>2010311</v>
          </cell>
          <cell r="D777" t="str">
            <v>AISLADOR DE PORCELANA TIPO ESPIGA (PIN), RADIOINTERFERENCIA CLASE ANSI 56-1  25 KV</v>
          </cell>
          <cell r="E777" t="str">
            <v>ESV-2VA2.40</v>
          </cell>
          <cell r="F777" t="str">
            <v>D</v>
          </cell>
          <cell r="H777" t="str">
            <v>c/u</v>
          </cell>
          <cell r="I777">
            <v>4</v>
          </cell>
          <cell r="J777">
            <v>7.6</v>
          </cell>
          <cell r="K777">
            <v>30.4</v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ESV-2VA2.40</v>
          </cell>
          <cell r="B778" t="str">
            <v/>
          </cell>
          <cell r="C778">
            <v>2814160</v>
          </cell>
          <cell r="D778" t="str">
            <v>PERNO ESPIGA (PIN) CORTO ACERO GALV. DE 19 X 35 X 300 MM, 15 KV</v>
          </cell>
          <cell r="E778" t="str">
            <v>ESV-2VA2.40</v>
          </cell>
          <cell r="F778" t="str">
            <v>J</v>
          </cell>
          <cell r="H778" t="str">
            <v>c/u</v>
          </cell>
          <cell r="I778">
            <v>4</v>
          </cell>
          <cell r="J778">
            <v>6.64</v>
          </cell>
          <cell r="K778">
            <v>26.56</v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ESV-2VA2.40</v>
          </cell>
          <cell r="B779" t="str">
            <v/>
          </cell>
          <cell r="C779">
            <v>1012137</v>
          </cell>
          <cell r="D779" t="str">
            <v>CONDUCTOR DESNUDO SOLIDO ALUMINIO PARA ATADURAS NO. 4 AWG</v>
          </cell>
          <cell r="E779" t="str">
            <v>ESV-2VA2.40</v>
          </cell>
          <cell r="F779" t="str">
            <v>G</v>
          </cell>
          <cell r="H779" t="str">
            <v>m</v>
          </cell>
          <cell r="I779">
            <v>12</v>
          </cell>
          <cell r="J779">
            <v>0.55000000000000004</v>
          </cell>
          <cell r="K779">
            <v>6.6000000000000005</v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ESV-2VA2.40</v>
          </cell>
          <cell r="B780" t="str">
            <v/>
          </cell>
          <cell r="C780">
            <v>1012301</v>
          </cell>
          <cell r="D780" t="str">
            <v>CINTA DE ARMAR, ALEACIÓN DE ALUMINIO 1.27 MM ESPESOR X 7.62 MM ANCHO</v>
          </cell>
          <cell r="E780" t="str">
            <v>ESV-2VA2.40</v>
          </cell>
          <cell r="F780" t="str">
            <v>G</v>
          </cell>
          <cell r="H780" t="str">
            <v>m</v>
          </cell>
          <cell r="I780">
            <v>4</v>
          </cell>
          <cell r="J780">
            <v>1.08</v>
          </cell>
          <cell r="K780">
            <v>4.32</v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ESV-2VA2.40</v>
          </cell>
          <cell r="B781" t="str">
            <v/>
          </cell>
          <cell r="C781">
            <v>2980680</v>
          </cell>
          <cell r="D781" t="str">
            <v>PERNO ESPARRAGO ACERO GALV. 16 X 306 MM ( 5/8" X 12" )</v>
          </cell>
          <cell r="E781" t="str">
            <v>ESV-2VA2.40</v>
          </cell>
          <cell r="F781" t="str">
            <v>J</v>
          </cell>
          <cell r="H781" t="str">
            <v>c/u</v>
          </cell>
          <cell r="I781">
            <v>2</v>
          </cell>
          <cell r="J781">
            <v>2.65</v>
          </cell>
          <cell r="K781">
            <v>5.3</v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ESV-2VD2.40</v>
          </cell>
          <cell r="B782" t="str">
            <v>ESV-2VD</v>
          </cell>
          <cell r="C782">
            <v>2802401</v>
          </cell>
          <cell r="D782" t="str">
            <v>CRUCETA ACERO GALV. PERFIL "L" DE 70 X 70 X 6 MM Y 2.40 M LONG, UNIVERSAL</v>
          </cell>
          <cell r="E782" t="str">
            <v>ESV-2VD2.40</v>
          </cell>
          <cell r="F782" t="str">
            <v>J</v>
          </cell>
          <cell r="G782" t="str">
            <v>CP</v>
          </cell>
          <cell r="H782" t="str">
            <v>c/u</v>
          </cell>
          <cell r="I782">
            <v>2</v>
          </cell>
          <cell r="J782">
            <v>65.05</v>
          </cell>
          <cell r="K782">
            <v>130.1</v>
          </cell>
          <cell r="L782">
            <v>414.40000000000009</v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ESV-2VD2.40</v>
          </cell>
          <cell r="B783" t="str">
            <v/>
          </cell>
          <cell r="C783">
            <v>2831620</v>
          </cell>
          <cell r="D783" t="str">
            <v xml:space="preserve">PIE AMIGO FE. ANGULO "L" GALV. 38 X 38 X 6 MM, Y 2000 MM LONG </v>
          </cell>
          <cell r="E783" t="str">
            <v>ESV-2VD2.40</v>
          </cell>
          <cell r="F783" t="str">
            <v>J</v>
          </cell>
          <cell r="H783" t="str">
            <v>c/u</v>
          </cell>
          <cell r="I783">
            <v>2</v>
          </cell>
          <cell r="J783">
            <v>27.65</v>
          </cell>
          <cell r="K783">
            <v>55.3</v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ESV-2VD2.40</v>
          </cell>
          <cell r="B784" t="str">
            <v/>
          </cell>
          <cell r="C784">
            <v>2820642</v>
          </cell>
          <cell r="D784" t="str">
            <v>PLETINA DE UNIÓN Y SOPORTE DE ACERO GALV. 75 X 6 MM Y 420 MM LONG.</v>
          </cell>
          <cell r="E784" t="str">
            <v>ESV-2VD2.40</v>
          </cell>
          <cell r="F784" t="str">
            <v>J</v>
          </cell>
          <cell r="H784" t="str">
            <v>c/u</v>
          </cell>
          <cell r="I784">
            <v>2</v>
          </cell>
          <cell r="J784">
            <v>6.29</v>
          </cell>
          <cell r="K784">
            <v>12.58</v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ESV-2VD2.40</v>
          </cell>
          <cell r="B785" t="str">
            <v/>
          </cell>
          <cell r="C785">
            <v>2820112</v>
          </cell>
          <cell r="D785" t="str">
            <v>ABRAZADERA DE PLETINA ACERO GALV. 4 PERNOS, 38 X 6 MM, 160-190 MM, FIJACIÓN PIE AMIGO DOBLE</v>
          </cell>
          <cell r="E785" t="str">
            <v>ESV-2VD2.40</v>
          </cell>
          <cell r="F785" t="str">
            <v>J</v>
          </cell>
          <cell r="H785" t="str">
            <v>c/u</v>
          </cell>
          <cell r="I785">
            <v>1</v>
          </cell>
          <cell r="J785">
            <v>8.7799999999999994</v>
          </cell>
          <cell r="K785">
            <v>8.7799999999999994</v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ESV-2VD2.40</v>
          </cell>
          <cell r="B786" t="str">
            <v/>
          </cell>
          <cell r="C786">
            <v>2901620</v>
          </cell>
          <cell r="D786" t="str">
            <v>PERNO MAQUINA ACERO GALV. 16 MM DIAM,  51 MM LONG. CON TUERCA, ARAND. PLANA Y PRESIÓN</v>
          </cell>
          <cell r="E786" t="str">
            <v>ESV-2VD2.40</v>
          </cell>
          <cell r="F786" t="str">
            <v>J</v>
          </cell>
          <cell r="H786" t="str">
            <v>c/u</v>
          </cell>
          <cell r="I786">
            <v>4</v>
          </cell>
          <cell r="J786">
            <v>1.35</v>
          </cell>
          <cell r="K786">
            <v>5.4</v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ESV-2VD2.40</v>
          </cell>
          <cell r="C787">
            <v>2901320</v>
          </cell>
          <cell r="D787" t="str">
            <v xml:space="preserve">PERNO MAQUINA FE. GALV. 13 X 51 MM (1/2" X 2"), TUERCA, ARAND. PLANA Y PRESION </v>
          </cell>
          <cell r="E787" t="str">
            <v>ESV-2VD2.40</v>
          </cell>
          <cell r="F787" t="str">
            <v>J</v>
          </cell>
          <cell r="H787" t="str">
            <v>c/u</v>
          </cell>
          <cell r="I787">
            <v>2</v>
          </cell>
          <cell r="J787">
            <v>0.57999999999999996</v>
          </cell>
          <cell r="K787">
            <v>1.1599999999999999</v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ESV-2VD2.40</v>
          </cell>
          <cell r="B788" t="str">
            <v/>
          </cell>
          <cell r="C788">
            <v>2980680</v>
          </cell>
          <cell r="D788" t="str">
            <v>PERNO ESPARRAGO ACERO GALV. 16 X 306 MM ( 5/8" X 12" )</v>
          </cell>
          <cell r="E788" t="str">
            <v>ESV-2VD2.40</v>
          </cell>
          <cell r="F788" t="str">
            <v>J</v>
          </cell>
          <cell r="H788" t="str">
            <v>c/u</v>
          </cell>
          <cell r="I788">
            <v>2</v>
          </cell>
          <cell r="J788">
            <v>2.65</v>
          </cell>
          <cell r="K788">
            <v>5.3</v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ESV-2VD2.40</v>
          </cell>
          <cell r="B789" t="str">
            <v/>
          </cell>
          <cell r="C789">
            <v>2010311</v>
          </cell>
          <cell r="D789" t="str">
            <v>AISLADOR DE PORCELANA TIPO ESPIGA (PIN), RADIOINTERFERENCIA CLASE ANSI 56-1  25 KV</v>
          </cell>
          <cell r="E789" t="str">
            <v>ESV-2VD2.40</v>
          </cell>
          <cell r="F789" t="str">
            <v>D</v>
          </cell>
          <cell r="H789" t="str">
            <v>c/u</v>
          </cell>
          <cell r="I789">
            <v>2</v>
          </cell>
          <cell r="J789">
            <v>7.6</v>
          </cell>
          <cell r="K789">
            <v>15.2</v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ESV-2VD2.40</v>
          </cell>
          <cell r="B790" t="str">
            <v/>
          </cell>
          <cell r="C790">
            <v>2814160</v>
          </cell>
          <cell r="D790" t="str">
            <v>PERNO ESPIGA (PIN) CORTO ACERO GALV. DE 19 X 35 X 300 MM, 15 KV</v>
          </cell>
          <cell r="E790" t="str">
            <v>ESV-2VD2.40</v>
          </cell>
          <cell r="F790" t="str">
            <v>J</v>
          </cell>
          <cell r="H790" t="str">
            <v>c/u</v>
          </cell>
          <cell r="I790">
            <v>2</v>
          </cell>
          <cell r="J790">
            <v>6.64</v>
          </cell>
          <cell r="K790">
            <v>13.28</v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ESV-2VD2.40</v>
          </cell>
          <cell r="B791" t="str">
            <v/>
          </cell>
          <cell r="C791">
            <v>2010152</v>
          </cell>
          <cell r="D791" t="str">
            <v>AISLADOR DE CAUCHO SILICONADO TIPO SUSPENSIÓN CLASE ANSI DS-28, 22 KV</v>
          </cell>
          <cell r="E791" t="str">
            <v>ESV-2VD2.40</v>
          </cell>
          <cell r="F791" t="str">
            <v>D</v>
          </cell>
          <cell r="H791" t="str">
            <v>c/u</v>
          </cell>
          <cell r="I791">
            <v>4</v>
          </cell>
          <cell r="J791">
            <v>13.8</v>
          </cell>
          <cell r="K791">
            <v>55.2</v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ESV-2VD2.40</v>
          </cell>
          <cell r="B792" t="str">
            <v/>
          </cell>
          <cell r="C792">
            <v>2110114</v>
          </cell>
          <cell r="D792" t="str">
            <v>GRAPA TERMINAL APERNADA TIPO PISTOLA, ALEACIÓN AL. NO. 6 - 4/0 AWG</v>
          </cell>
          <cell r="E792" t="str">
            <v>ESV-2VD2.40</v>
          </cell>
          <cell r="F792" t="str">
            <v>G</v>
          </cell>
          <cell r="H792" t="str">
            <v>c/u</v>
          </cell>
          <cell r="I792">
            <v>4</v>
          </cell>
          <cell r="J792">
            <v>18.04</v>
          </cell>
          <cell r="K792">
            <v>72.16</v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ESV-2VD2.40</v>
          </cell>
          <cell r="C793">
            <v>1012301</v>
          </cell>
          <cell r="D793" t="str">
            <v>CINTA DE ARMAR, ALEACIÓN DE ALUMINIO 1.27 MM ESPESOR X 7.62 MM ANCHO</v>
          </cell>
          <cell r="E793" t="str">
            <v>ESV-2VD2.40</v>
          </cell>
          <cell r="F793" t="str">
            <v>G</v>
          </cell>
          <cell r="H793" t="str">
            <v>m</v>
          </cell>
          <cell r="I793">
            <v>6</v>
          </cell>
          <cell r="J793">
            <v>1.08</v>
          </cell>
          <cell r="K793">
            <v>6.48</v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ESV-2VD2.40</v>
          </cell>
          <cell r="B794" t="str">
            <v/>
          </cell>
          <cell r="C794">
            <v>2810102</v>
          </cell>
          <cell r="D794" t="str">
            <v>HORQUILLA ANCLAJE ACERO GALV. 16 MM DIAM, 75 MM LONG. 7.000 KG, CON PASADOR</v>
          </cell>
          <cell r="E794" t="str">
            <v>ESV-2VD2.40</v>
          </cell>
          <cell r="F794" t="str">
            <v>J</v>
          </cell>
          <cell r="H794" t="str">
            <v>c/u</v>
          </cell>
          <cell r="I794">
            <v>4</v>
          </cell>
          <cell r="J794">
            <v>4.3899999999999997</v>
          </cell>
          <cell r="K794">
            <v>17.559999999999999</v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ESV-2VD2.40</v>
          </cell>
          <cell r="B795" t="str">
            <v/>
          </cell>
          <cell r="C795">
            <v>1012137</v>
          </cell>
          <cell r="D795" t="str">
            <v>CONDUCTOR DESNUDO SOLIDO ALUMINIO PARA ATADURAS NO. 4 AWG</v>
          </cell>
          <cell r="E795" t="str">
            <v>ESV-2VD2.40</v>
          </cell>
          <cell r="F795" t="str">
            <v>G</v>
          </cell>
          <cell r="H795" t="str">
            <v>m</v>
          </cell>
          <cell r="I795">
            <v>6</v>
          </cell>
          <cell r="J795">
            <v>0.55000000000000004</v>
          </cell>
          <cell r="K795">
            <v>3.3000000000000003</v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ESV-2VD2.40</v>
          </cell>
          <cell r="B796" t="str">
            <v/>
          </cell>
          <cell r="C796">
            <v>2060104</v>
          </cell>
          <cell r="D796" t="str">
            <v xml:space="preserve">CONECTOR RANURA PARALELA ALEACION COBRE, NO. 6 - 4/0 AWG, AJUSTE MECANICO, 1 PERNO CENTRAL, HERRAJERIA BRONCE SILICONADO </v>
          </cell>
          <cell r="E796" t="str">
            <v>ESV-2VD2.40</v>
          </cell>
          <cell r="F796" t="str">
            <v>G</v>
          </cell>
          <cell r="H796" t="str">
            <v>c/u</v>
          </cell>
          <cell r="I796">
            <v>2</v>
          </cell>
          <cell r="J796">
            <v>6.3</v>
          </cell>
          <cell r="K796">
            <v>12.6</v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ESV-2VP2.40</v>
          </cell>
          <cell r="B797" t="str">
            <v>ESV-2VP</v>
          </cell>
          <cell r="C797">
            <v>2802401</v>
          </cell>
          <cell r="D797" t="str">
            <v>CRUCETA ACERO GALV. PERFIL "L" DE 70 X 70 X 6 MM Y 2.40 M LONG, UNIVERSAL</v>
          </cell>
          <cell r="E797" t="str">
            <v>ESV-2VP2.40</v>
          </cell>
          <cell r="F797" t="str">
            <v>J</v>
          </cell>
          <cell r="G797" t="str">
            <v>CP</v>
          </cell>
          <cell r="H797" t="str">
            <v>c/u</v>
          </cell>
          <cell r="I797">
            <v>1</v>
          </cell>
          <cell r="J797">
            <v>65.05</v>
          </cell>
          <cell r="K797">
            <v>65.05</v>
          </cell>
          <cell r="L797">
            <v>142.59</v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ESV-2VP2.40</v>
          </cell>
          <cell r="B798" t="str">
            <v/>
          </cell>
          <cell r="C798">
            <v>2831620</v>
          </cell>
          <cell r="D798" t="str">
            <v xml:space="preserve">PIE AMIGO FE. ANGULO "L" GALV. 38 X 38 X 6 MM, Y 2000 MM LONG </v>
          </cell>
          <cell r="E798" t="str">
            <v>ESV-2VP2.40</v>
          </cell>
          <cell r="F798" t="str">
            <v>J</v>
          </cell>
          <cell r="H798" t="str">
            <v>c/u</v>
          </cell>
          <cell r="I798">
            <v>1</v>
          </cell>
          <cell r="J798">
            <v>27.65</v>
          </cell>
          <cell r="K798">
            <v>27.65</v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ESV-2VP2.40</v>
          </cell>
          <cell r="B799" t="str">
            <v/>
          </cell>
          <cell r="C799">
            <v>2820111</v>
          </cell>
          <cell r="D799" t="str">
            <v>ABRAZADERA DE PLETINA ACERO GALV. 3 PERNOS, 38 X 6 MM, 160-190 MM, FIJACIÓN PIE AMIGO SIMPLE</v>
          </cell>
          <cell r="E799" t="str">
            <v>ESV-2VP2.40</v>
          </cell>
          <cell r="F799" t="str">
            <v>J</v>
          </cell>
          <cell r="H799" t="str">
            <v>c/u</v>
          </cell>
          <cell r="I799">
            <v>1</v>
          </cell>
          <cell r="J799">
            <v>7.9</v>
          </cell>
          <cell r="K799">
            <v>7.9</v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ESV-2VP2.40</v>
          </cell>
          <cell r="C800">
            <v>2901320</v>
          </cell>
          <cell r="D800" t="str">
            <v xml:space="preserve">PERNO MAQUINA FE. GALV. 13 X 51 MM (1/2" X 2"), TUERCA, ARAND. PLANA Y PRESION </v>
          </cell>
          <cell r="E800" t="str">
            <v>ESV-2VP2.40</v>
          </cell>
          <cell r="F800" t="str">
            <v>J</v>
          </cell>
          <cell r="H800" t="str">
            <v>c/u</v>
          </cell>
          <cell r="I800">
            <v>1</v>
          </cell>
          <cell r="J800">
            <v>0.57999999999999996</v>
          </cell>
          <cell r="K800">
            <v>0.57999999999999996</v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ESV-2VP2.40</v>
          </cell>
          <cell r="B801" t="str">
            <v/>
          </cell>
          <cell r="C801">
            <v>2851630</v>
          </cell>
          <cell r="D801" t="str">
            <v>PERNO "U" ACERO GALV. 16 MM DIAM. 150 MM ANCHO DENTRO DE LA U, 2 TUERCAS Y 4 ARANDELAS PLANAS Y PRESIÓN</v>
          </cell>
          <cell r="E801" t="str">
            <v>ESV-2VP2.40</v>
          </cell>
          <cell r="F801" t="str">
            <v>J</v>
          </cell>
          <cell r="H801" t="str">
            <v>c/u</v>
          </cell>
          <cell r="I801">
            <v>1</v>
          </cell>
          <cell r="J801">
            <v>5.31</v>
          </cell>
          <cell r="K801">
            <v>5.31</v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ESV-2VP2.40</v>
          </cell>
          <cell r="B802" t="str">
            <v/>
          </cell>
          <cell r="C802">
            <v>2010311</v>
          </cell>
          <cell r="D802" t="str">
            <v>AISLADOR DE PORCELANA TIPO ESPIGA (PIN), RADIOINTERFERENCIA CLASE ANSI 56-1  25 KV</v>
          </cell>
          <cell r="E802" t="str">
            <v>ESV-2VP2.40</v>
          </cell>
          <cell r="F802" t="str">
            <v>D</v>
          </cell>
          <cell r="H802" t="str">
            <v>c/u</v>
          </cell>
          <cell r="I802">
            <v>2</v>
          </cell>
          <cell r="J802">
            <v>7.6</v>
          </cell>
          <cell r="K802">
            <v>15.2</v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ESV-2VP2.40</v>
          </cell>
          <cell r="B803" t="str">
            <v/>
          </cell>
          <cell r="C803">
            <v>2814160</v>
          </cell>
          <cell r="D803" t="str">
            <v>PERNO ESPIGA (PIN) CORTO ACERO GALV. DE 19 X 35 X 300 MM, 15 KV</v>
          </cell>
          <cell r="E803" t="str">
            <v>ESV-2VP2.40</v>
          </cell>
          <cell r="F803" t="str">
            <v>J</v>
          </cell>
          <cell r="H803" t="str">
            <v>c/u</v>
          </cell>
          <cell r="I803">
            <v>2</v>
          </cell>
          <cell r="J803">
            <v>6.64</v>
          </cell>
          <cell r="K803">
            <v>13.28</v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ESV-2VP2.40</v>
          </cell>
          <cell r="B804" t="str">
            <v/>
          </cell>
          <cell r="C804">
            <v>1012137</v>
          </cell>
          <cell r="D804" t="str">
            <v>CONDUCTOR DESNUDO SOLIDO ALUMINIO PARA ATADURAS NO. 4 AWG</v>
          </cell>
          <cell r="E804" t="str">
            <v>ESV-2VP2.40</v>
          </cell>
          <cell r="F804" t="str">
            <v>G</v>
          </cell>
          <cell r="H804" t="str">
            <v>m</v>
          </cell>
          <cell r="I804">
            <v>6</v>
          </cell>
          <cell r="J804">
            <v>0.55000000000000004</v>
          </cell>
          <cell r="K804">
            <v>3.3000000000000003</v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ESV-2VP2.40</v>
          </cell>
          <cell r="B805" t="str">
            <v/>
          </cell>
          <cell r="C805">
            <v>1012301</v>
          </cell>
          <cell r="D805" t="str">
            <v>CINTA DE ARMAR, ALEACIÓN DE ALUMINIO 1.27 MM ESPESOR X 7.62 MM ANCHO</v>
          </cell>
          <cell r="E805" t="str">
            <v>ESV-2VP2.40</v>
          </cell>
          <cell r="F805" t="str">
            <v>G</v>
          </cell>
          <cell r="H805" t="str">
            <v>m</v>
          </cell>
          <cell r="I805">
            <v>4</v>
          </cell>
          <cell r="J805">
            <v>1.08</v>
          </cell>
          <cell r="K805">
            <v>4.32</v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ESV-2VR2.40</v>
          </cell>
          <cell r="B806" t="str">
            <v>ESV-2VR</v>
          </cell>
          <cell r="C806">
            <v>2802401</v>
          </cell>
          <cell r="D806" t="str">
            <v>CRUCETA ACERO GALV. PERFIL "L" DE 70 X 70 X 6 MM Y 2.40 M LONG, UNIVERSAL</v>
          </cell>
          <cell r="E806" t="str">
            <v>ESV-2VR2.40</v>
          </cell>
          <cell r="F806" t="str">
            <v>J</v>
          </cell>
          <cell r="G806" t="str">
            <v>CP</v>
          </cell>
          <cell r="H806" t="str">
            <v>c/u</v>
          </cell>
          <cell r="I806">
            <v>2</v>
          </cell>
          <cell r="J806">
            <v>65.05</v>
          </cell>
          <cell r="K806">
            <v>130.1</v>
          </cell>
          <cell r="L806">
            <v>294.32</v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ESV-2VR2.40</v>
          </cell>
          <cell r="B807" t="str">
            <v/>
          </cell>
          <cell r="C807">
            <v>2831620</v>
          </cell>
          <cell r="D807" t="str">
            <v xml:space="preserve">PIE AMIGO FE. ANGULO "L" GALV. 38 X 38 X 6 MM, Y 2000 MM LONG </v>
          </cell>
          <cell r="E807" t="str">
            <v>ESV-2VR2.40</v>
          </cell>
          <cell r="F807" t="str">
            <v>J</v>
          </cell>
          <cell r="H807" t="str">
            <v>c/u</v>
          </cell>
          <cell r="I807">
            <v>2</v>
          </cell>
          <cell r="J807">
            <v>27.65</v>
          </cell>
          <cell r="K807">
            <v>55.3</v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ESV-2VR2.40</v>
          </cell>
          <cell r="B808" t="str">
            <v/>
          </cell>
          <cell r="C808">
            <v>2820642</v>
          </cell>
          <cell r="D808" t="str">
            <v>PLETINA DE UNIÓN Y SOPORTE DE ACERO GALV. 75 X 6 MM Y 420 MM LONG.</v>
          </cell>
          <cell r="E808" t="str">
            <v>ESV-2VR2.40</v>
          </cell>
          <cell r="F808" t="str">
            <v>J</v>
          </cell>
          <cell r="H808" t="str">
            <v>c/u</v>
          </cell>
          <cell r="I808">
            <v>2</v>
          </cell>
          <cell r="J808">
            <v>6.29</v>
          </cell>
          <cell r="K808">
            <v>12.58</v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ESV-2VR2.40</v>
          </cell>
          <cell r="B809" t="str">
            <v/>
          </cell>
          <cell r="C809">
            <v>2820112</v>
          </cell>
          <cell r="D809" t="str">
            <v>ABRAZADERA DE PLETINA ACERO GALV. 4 PERNOS, 38 X 6 MM, 160-190 MM, FIJACIÓN PIE AMIGO DOBLE</v>
          </cell>
          <cell r="E809" t="str">
            <v>ESV-2VR2.40</v>
          </cell>
          <cell r="F809" t="str">
            <v>J</v>
          </cell>
          <cell r="H809" t="str">
            <v>c/u</v>
          </cell>
          <cell r="I809">
            <v>1</v>
          </cell>
          <cell r="J809">
            <v>8.7799999999999994</v>
          </cell>
          <cell r="K809">
            <v>8.7799999999999994</v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ESV-2VR2.40</v>
          </cell>
          <cell r="B810" t="str">
            <v/>
          </cell>
          <cell r="C810">
            <v>2901620</v>
          </cell>
          <cell r="D810" t="str">
            <v>PERNO MAQUINA ACERO GALV. 16 MM DIAM,  51 MM LONG. CON TUERCA, ARAND. PLANA Y PRESIÓN</v>
          </cell>
          <cell r="E810" t="str">
            <v>ESV-2VR2.40</v>
          </cell>
          <cell r="F810" t="str">
            <v>J</v>
          </cell>
          <cell r="H810" t="str">
            <v>c/u</v>
          </cell>
          <cell r="I810">
            <v>4</v>
          </cell>
          <cell r="J810">
            <v>1.35</v>
          </cell>
          <cell r="K810">
            <v>5.4</v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ESV-2VR2.40</v>
          </cell>
          <cell r="C811">
            <v>2901320</v>
          </cell>
          <cell r="D811" t="str">
            <v xml:space="preserve">PERNO MAQUINA FE. GALV. 13 X 51 MM (1/2" X 2"), TUERCA, ARAND. PLANA Y PRESION </v>
          </cell>
          <cell r="E811" t="str">
            <v>ESV-2VR2.40</v>
          </cell>
          <cell r="F811" t="str">
            <v>J</v>
          </cell>
          <cell r="H811" t="str">
            <v>c/u</v>
          </cell>
          <cell r="I811">
            <v>2</v>
          </cell>
          <cell r="J811">
            <v>0.57999999999999996</v>
          </cell>
          <cell r="K811">
            <v>1.1599999999999999</v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ESV-2VR2.40</v>
          </cell>
          <cell r="B812" t="str">
            <v/>
          </cell>
          <cell r="C812">
            <v>2980680</v>
          </cell>
          <cell r="D812" t="str">
            <v>PERNO ESPARRAGO ACERO GALV. 16 X 306 MM ( 5/8" X 12" )</v>
          </cell>
          <cell r="E812" t="str">
            <v>ESV-2VR2.40</v>
          </cell>
          <cell r="F812" t="str">
            <v>J</v>
          </cell>
          <cell r="H812" t="str">
            <v>c/u</v>
          </cell>
          <cell r="I812">
            <v>2</v>
          </cell>
          <cell r="J812">
            <v>2.65</v>
          </cell>
          <cell r="K812">
            <v>5.3</v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ESV-2VR2.40</v>
          </cell>
          <cell r="B813" t="str">
            <v/>
          </cell>
          <cell r="C813">
            <v>2010152</v>
          </cell>
          <cell r="D813" t="str">
            <v>AISLADOR DE CAUCHO SILICONADO TIPO SUSPENSIÓN CLASE ANSI DS-28, 22 KV</v>
          </cell>
          <cell r="E813" t="str">
            <v>ESV-2VR2.40</v>
          </cell>
          <cell r="F813" t="str">
            <v>D</v>
          </cell>
          <cell r="H813" t="str">
            <v>c/u</v>
          </cell>
          <cell r="I813">
            <v>2</v>
          </cell>
          <cell r="J813">
            <v>13.8</v>
          </cell>
          <cell r="K813">
            <v>27.6</v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ESV-2VR2.40</v>
          </cell>
          <cell r="B814" t="str">
            <v/>
          </cell>
          <cell r="C814">
            <v>2110114</v>
          </cell>
          <cell r="D814" t="str">
            <v>GRAPA TERMINAL APERNADA TIPO PISTOLA, ALEACIÓN AL. NO. 6 - 4/0 AWG</v>
          </cell>
          <cell r="E814" t="str">
            <v>ESV-2VR2.40</v>
          </cell>
          <cell r="F814" t="str">
            <v>G</v>
          </cell>
          <cell r="H814" t="str">
            <v>c/u</v>
          </cell>
          <cell r="I814">
            <v>2</v>
          </cell>
          <cell r="J814">
            <v>18.04</v>
          </cell>
          <cell r="K814">
            <v>36.08</v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ESV-2VR2.40</v>
          </cell>
          <cell r="C815">
            <v>1012301</v>
          </cell>
          <cell r="D815" t="str">
            <v>CINTA DE ARMAR, ALEACIÓN DE ALUMINIO 1.27 MM ESPESOR X 7.62 MM ANCHO</v>
          </cell>
          <cell r="E815" t="str">
            <v>ESV-2VR2.40</v>
          </cell>
          <cell r="F815" t="str">
            <v>G</v>
          </cell>
          <cell r="H815" t="str">
            <v>m</v>
          </cell>
          <cell r="I815">
            <v>3</v>
          </cell>
          <cell r="J815">
            <v>1.08</v>
          </cell>
          <cell r="K815">
            <v>3.24</v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ESV-2VR2.40</v>
          </cell>
          <cell r="B816" t="str">
            <v/>
          </cell>
          <cell r="C816">
            <v>2810102</v>
          </cell>
          <cell r="D816" t="str">
            <v>HORQUILLA ANCLAJE ACERO GALV. 16 MM DIAM, 75 MM LONG. 7.000 KG, CON PASADOR</v>
          </cell>
          <cell r="E816" t="str">
            <v>ESV-2VR2.40</v>
          </cell>
          <cell r="F816" t="str">
            <v>J</v>
          </cell>
          <cell r="H816" t="str">
            <v>c/u</v>
          </cell>
          <cell r="I816">
            <v>2</v>
          </cell>
          <cell r="J816">
            <v>4.3899999999999997</v>
          </cell>
          <cell r="K816">
            <v>8.7799999999999994</v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ESV-3BA</v>
          </cell>
          <cell r="B817" t="str">
            <v>ESV-3BA</v>
          </cell>
          <cell r="C817">
            <v>2820151</v>
          </cell>
          <cell r="D817" t="str">
            <v>ABRAZADERA DE PLETINA ACERO GALV. 2 PERNOS, 50 X 6 MM, 160 MM, EXTENSIÓN SIMPLE, COLLARÍN RECTO SIMPLE</v>
          </cell>
          <cell r="E817" t="str">
            <v>ESV-3BA</v>
          </cell>
          <cell r="F817" t="str">
            <v>J</v>
          </cell>
          <cell r="G817" t="str">
            <v>CP</v>
          </cell>
          <cell r="H817" t="str">
            <v>c/u</v>
          </cell>
          <cell r="I817">
            <v>3</v>
          </cell>
          <cell r="J817">
            <v>9.48</v>
          </cell>
          <cell r="K817">
            <v>28.44</v>
          </cell>
          <cell r="L817">
            <v>110.55000000000001</v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ESV-3BA</v>
          </cell>
          <cell r="B818" t="str">
            <v/>
          </cell>
          <cell r="C818">
            <v>2010152</v>
          </cell>
          <cell r="D818" t="str">
            <v>AISLADOR DE CAUCHO SILICONADO TIPO SUSPENSIÓN CLASE ANSI DS-28, 22 KV</v>
          </cell>
          <cell r="E818" t="str">
            <v>ESV-3BA</v>
          </cell>
          <cell r="F818" t="str">
            <v>D</v>
          </cell>
          <cell r="H818" t="str">
            <v>c/u</v>
          </cell>
          <cell r="I818">
            <v>3</v>
          </cell>
          <cell r="J818">
            <v>13.8</v>
          </cell>
          <cell r="K818">
            <v>41.400000000000006</v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ESV-3BA</v>
          </cell>
          <cell r="B819" t="str">
            <v/>
          </cell>
          <cell r="C819">
            <v>2810102</v>
          </cell>
          <cell r="D819" t="str">
            <v>HORQUILLA ANCLAJE ACERO GALV. 16 MM DIAM, 75 MM LONG. 7.000 KG, CON PASADOR</v>
          </cell>
          <cell r="E819" t="str">
            <v>ESV-3BA</v>
          </cell>
          <cell r="F819" t="str">
            <v>J</v>
          </cell>
          <cell r="H819" t="str">
            <v>c/u</v>
          </cell>
          <cell r="I819">
            <v>3</v>
          </cell>
          <cell r="J819">
            <v>4.3899999999999997</v>
          </cell>
          <cell r="K819">
            <v>13.169999999999998</v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ESV-3BA</v>
          </cell>
          <cell r="B820" t="str">
            <v/>
          </cell>
          <cell r="C820">
            <v>2110512</v>
          </cell>
          <cell r="D820" t="str">
            <v>GRAPA TERMINAL APERNADA DE AL. ANGULAR NO. 6 - 2/0 AWG</v>
          </cell>
          <cell r="E820" t="str">
            <v>ESV-3BA</v>
          </cell>
          <cell r="F820" t="str">
            <v>G</v>
          </cell>
          <cell r="H820" t="str">
            <v>c/u</v>
          </cell>
          <cell r="I820">
            <v>3</v>
          </cell>
          <cell r="J820">
            <v>7.02</v>
          </cell>
          <cell r="K820">
            <v>21.06</v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ESV-3BA</v>
          </cell>
          <cell r="B821" t="str">
            <v/>
          </cell>
          <cell r="C821">
            <v>1012301</v>
          </cell>
          <cell r="D821" t="str">
            <v>CINTA DE ARMAR, ALEACIÓN DE ALUMINIO 1.27 MM ESPESOR X 7.62 MM ANCHO</v>
          </cell>
          <cell r="E821" t="str">
            <v>ESV-3BA</v>
          </cell>
          <cell r="F821" t="str">
            <v>G</v>
          </cell>
          <cell r="H821" t="str">
            <v>m</v>
          </cell>
          <cell r="I821">
            <v>6</v>
          </cell>
          <cell r="J821">
            <v>1.08</v>
          </cell>
          <cell r="K821">
            <v>6.48</v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ESV-3BD</v>
          </cell>
          <cell r="B822" t="str">
            <v>ESV-3BD</v>
          </cell>
          <cell r="C822">
            <v>2820151</v>
          </cell>
          <cell r="D822" t="str">
            <v>ABRAZADERA DE PLETINA ACERO GALV. 2 PERNOS, 50 X 6 MM, 160 MM, EXTENSIÓN SIMPLE, COLLARÍN RECTO SIMPLE</v>
          </cell>
          <cell r="E822" t="str">
            <v>ESV-3BD</v>
          </cell>
          <cell r="F822" t="str">
            <v>J</v>
          </cell>
          <cell r="G822" t="str">
            <v>CP</v>
          </cell>
          <cell r="H822" t="str">
            <v>c/u</v>
          </cell>
          <cell r="I822">
            <v>6</v>
          </cell>
          <cell r="J822">
            <v>9.48</v>
          </cell>
          <cell r="K822">
            <v>56.88</v>
          </cell>
          <cell r="L822">
            <v>302.88</v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ESV-3BD</v>
          </cell>
          <cell r="B823" t="str">
            <v/>
          </cell>
          <cell r="C823">
            <v>2010152</v>
          </cell>
          <cell r="D823" t="str">
            <v>AISLADOR DE CAUCHO SILICONADO TIPO SUSPENSIÓN CLASE ANSI DS-28, 22 KV</v>
          </cell>
          <cell r="E823" t="str">
            <v>ESV-3BD</v>
          </cell>
          <cell r="F823" t="str">
            <v>D</v>
          </cell>
          <cell r="H823" t="str">
            <v>c/u</v>
          </cell>
          <cell r="I823">
            <v>6</v>
          </cell>
          <cell r="J823">
            <v>13.8</v>
          </cell>
          <cell r="K823">
            <v>82.800000000000011</v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ESV-3BD</v>
          </cell>
          <cell r="B824" t="str">
            <v/>
          </cell>
          <cell r="C824">
            <v>2110114</v>
          </cell>
          <cell r="D824" t="str">
            <v>GRAPA TERMINAL APERNADA TIPO PISTOLA, ALEACIÓN AL. NO. 6 - 4/0 AWG</v>
          </cell>
          <cell r="E824" t="str">
            <v>ESV-3BD</v>
          </cell>
          <cell r="F824" t="str">
            <v>G</v>
          </cell>
          <cell r="H824" t="str">
            <v>c/u</v>
          </cell>
          <cell r="I824">
            <v>6</v>
          </cell>
          <cell r="J824">
            <v>18.04</v>
          </cell>
          <cell r="K824">
            <v>108.24</v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ESV-3BD</v>
          </cell>
          <cell r="C825">
            <v>1012301</v>
          </cell>
          <cell r="D825" t="str">
            <v>CINTA DE ARMAR, ALEACIÓN DE ALUMINIO 1.27 MM ESPESOR X 7.62 MM ANCHO</v>
          </cell>
          <cell r="E825" t="str">
            <v>ESV-3BD</v>
          </cell>
          <cell r="F825" t="str">
            <v>G</v>
          </cell>
          <cell r="H825" t="str">
            <v>m</v>
          </cell>
          <cell r="I825">
            <v>9</v>
          </cell>
          <cell r="J825">
            <v>1.08</v>
          </cell>
          <cell r="K825">
            <v>9.7200000000000006</v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ESV-3BD</v>
          </cell>
          <cell r="B826" t="str">
            <v/>
          </cell>
          <cell r="C826">
            <v>2810102</v>
          </cell>
          <cell r="D826" t="str">
            <v>HORQUILLA ANCLAJE ACERO GALV. 16 MM DIAM, 75 MM LONG. 7.000 KG, CON PASADOR</v>
          </cell>
          <cell r="E826" t="str">
            <v>ESV-3BD</v>
          </cell>
          <cell r="F826" t="str">
            <v>J</v>
          </cell>
          <cell r="H826" t="str">
            <v>c/u</v>
          </cell>
          <cell r="I826">
            <v>6</v>
          </cell>
          <cell r="J826">
            <v>4.3899999999999997</v>
          </cell>
          <cell r="K826">
            <v>26.339999999999996</v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ESV-3BD</v>
          </cell>
          <cell r="B827" t="str">
            <v/>
          </cell>
          <cell r="C827">
            <v>2060104</v>
          </cell>
          <cell r="D827" t="str">
            <v xml:space="preserve">CONECTOR RANURA PARALELA ALEACION COBRE, NO. 6 - 4/0 AWG, AJUSTE MECANICO, 1 PERNO CENTRAL, HERRAJERIA BRONCE SILICONADO </v>
          </cell>
          <cell r="E827" t="str">
            <v>ESV-3BD</v>
          </cell>
          <cell r="F827" t="str">
            <v>G</v>
          </cell>
          <cell r="H827" t="str">
            <v>c/u</v>
          </cell>
          <cell r="I827">
            <v>3</v>
          </cell>
          <cell r="J827">
            <v>6.3</v>
          </cell>
          <cell r="K827">
            <v>18.899999999999999</v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ESV-3CA2.00</v>
          </cell>
          <cell r="B828" t="str">
            <v>ESV-3CA</v>
          </cell>
          <cell r="C828">
            <v>2802001</v>
          </cell>
          <cell r="D828" t="str">
            <v>CRUCETA ACERO GALV. PERFIL "L" DE 70 X 70 X 6 MM Y 2.00 M LONG, UNIVERSAL (CENTRADA Y VOLADO)</v>
          </cell>
          <cell r="E828" t="str">
            <v>ESV-3CA2.00</v>
          </cell>
          <cell r="F828" t="str">
            <v>J</v>
          </cell>
          <cell r="G828" t="str">
            <v>CP</v>
          </cell>
          <cell r="H828" t="str">
            <v>c/u</v>
          </cell>
          <cell r="I828">
            <v>2</v>
          </cell>
          <cell r="J828">
            <v>54.56</v>
          </cell>
          <cell r="K828">
            <v>109.12</v>
          </cell>
          <cell r="L828">
            <v>330.54999999999995</v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ESV-3CA2.00</v>
          </cell>
          <cell r="B829" t="str">
            <v/>
          </cell>
          <cell r="C829">
            <v>2831610</v>
          </cell>
          <cell r="D829" t="str">
            <v xml:space="preserve">PIE AMIGO FE ANGULO "L" GALV. 38 X 38 X 6 MM, Y 1000 MM LONG </v>
          </cell>
          <cell r="E829" t="str">
            <v>ESV-3CA2.00</v>
          </cell>
          <cell r="F829" t="str">
            <v>J</v>
          </cell>
          <cell r="H829" t="str">
            <v>c/u</v>
          </cell>
          <cell r="I829">
            <v>4</v>
          </cell>
          <cell r="J829">
            <v>12.68</v>
          </cell>
          <cell r="K829">
            <v>50.72</v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ESV-3CA2.00</v>
          </cell>
          <cell r="B830" t="str">
            <v/>
          </cell>
          <cell r="C830">
            <v>2820642</v>
          </cell>
          <cell r="D830" t="str">
            <v>PLETINA DE UNIÓN Y SOPORTE DE ACERO GALV. 75 X 6 MM Y 420 MM LONG.</v>
          </cell>
          <cell r="E830" t="str">
            <v>ESV-3CA2.00</v>
          </cell>
          <cell r="F830" t="str">
            <v>J</v>
          </cell>
          <cell r="H830" t="str">
            <v>c/u</v>
          </cell>
          <cell r="I830">
            <v>2</v>
          </cell>
          <cell r="J830">
            <v>6.29</v>
          </cell>
          <cell r="K830">
            <v>12.58</v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ESV-3CA2.00</v>
          </cell>
          <cell r="B831" t="str">
            <v/>
          </cell>
          <cell r="C831">
            <v>2815204</v>
          </cell>
          <cell r="D831" t="str">
            <v>PERNO ESPIGA (PIN) TOPE POSTE DOBLE DE ACERO GALV. 19 MM DIAM, 450 MM LONG, ACCESORIOS DE SUJECIÓN</v>
          </cell>
          <cell r="E831" t="str">
            <v>ESV-3CA2.00</v>
          </cell>
          <cell r="F831" t="str">
            <v>J</v>
          </cell>
          <cell r="H831" t="str">
            <v>c/u</v>
          </cell>
          <cell r="I831">
            <v>1</v>
          </cell>
          <cell r="J831">
            <v>34.51</v>
          </cell>
          <cell r="K831">
            <v>34.51</v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ESV-3CA2.00</v>
          </cell>
          <cell r="B832" t="str">
            <v/>
          </cell>
          <cell r="C832">
            <v>2820112</v>
          </cell>
          <cell r="D832" t="str">
            <v>ABRAZADERA DE PLETINA ACERO GALV. 4 PERNOS, 38 X 6 MM, 160-190 MM, FIJACIÓN PIE AMIGO DOBLE</v>
          </cell>
          <cell r="E832" t="str">
            <v>ESV-3CA2.00</v>
          </cell>
          <cell r="F832" t="str">
            <v>J</v>
          </cell>
          <cell r="H832" t="str">
            <v>c/u</v>
          </cell>
          <cell r="I832">
            <v>1</v>
          </cell>
          <cell r="J832">
            <v>8.7799999999999994</v>
          </cell>
          <cell r="K832">
            <v>8.7799999999999994</v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ESV-3CA2.00</v>
          </cell>
          <cell r="B833" t="str">
            <v/>
          </cell>
          <cell r="C833">
            <v>2814160</v>
          </cell>
          <cell r="D833" t="str">
            <v>PERNO ESPIGA (PIN) CORTO ACERO GALV. DE 19 X 35 X 300 MM, 15 KV</v>
          </cell>
          <cell r="E833" t="str">
            <v>ESV-3CA2.00</v>
          </cell>
          <cell r="F833" t="str">
            <v>J</v>
          </cell>
          <cell r="H833" t="str">
            <v>c/u</v>
          </cell>
          <cell r="I833">
            <v>6</v>
          </cell>
          <cell r="J833">
            <v>6.64</v>
          </cell>
          <cell r="K833">
            <v>39.839999999999996</v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ESV-3CA2.00</v>
          </cell>
          <cell r="B834" t="str">
            <v/>
          </cell>
          <cell r="C834">
            <v>2980680</v>
          </cell>
          <cell r="D834" t="str">
            <v>PERNO ESPARRAGO ACERO GALV. 16 X 306 MM ( 5/8" X 12" )</v>
          </cell>
          <cell r="E834" t="str">
            <v>ESV-3CA2.00</v>
          </cell>
          <cell r="F834" t="str">
            <v>J</v>
          </cell>
          <cell r="H834" t="str">
            <v>c/u</v>
          </cell>
          <cell r="I834">
            <v>2</v>
          </cell>
          <cell r="J834">
            <v>2.65</v>
          </cell>
          <cell r="K834">
            <v>5.3</v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ESV-3CA2.00</v>
          </cell>
          <cell r="B835" t="str">
            <v/>
          </cell>
          <cell r="C835">
            <v>2901620</v>
          </cell>
          <cell r="D835" t="str">
            <v>PERNO MAQUINA ACERO GALV. 16 MM DIAM,  51 MM LONG. CON TUERCA, ARAND. PLANA Y PRESIÓN</v>
          </cell>
          <cell r="E835" t="str">
            <v>ESV-3CA2.00</v>
          </cell>
          <cell r="F835" t="str">
            <v>J</v>
          </cell>
          <cell r="H835" t="str">
            <v>c/u</v>
          </cell>
          <cell r="I835">
            <v>4</v>
          </cell>
          <cell r="J835">
            <v>1.35</v>
          </cell>
          <cell r="K835">
            <v>5.4</v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ESV-3CA2.00</v>
          </cell>
          <cell r="C836">
            <v>2901320</v>
          </cell>
          <cell r="D836" t="str">
            <v xml:space="preserve">PERNO MAQUINA FE. GALV. 13 X 51 MM (1/2" X 2"), TUERCA, ARAND. PLANA Y PRESION </v>
          </cell>
          <cell r="E836" t="str">
            <v>ESV-3CA2.00</v>
          </cell>
          <cell r="F836" t="str">
            <v>J</v>
          </cell>
          <cell r="H836" t="str">
            <v>c/u</v>
          </cell>
          <cell r="I836">
            <v>4</v>
          </cell>
          <cell r="J836">
            <v>0.57999999999999996</v>
          </cell>
          <cell r="K836">
            <v>2.3199999999999998</v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ESV-3CA2.00</v>
          </cell>
          <cell r="B837" t="str">
            <v/>
          </cell>
          <cell r="C837">
            <v>2010311</v>
          </cell>
          <cell r="D837" t="str">
            <v>AISLADOR DE PORCELANA TIPO ESPIGA (PIN), RADIOINTERFERENCIA CLASE ANSI 56-1  25 KV</v>
          </cell>
          <cell r="E837" t="str">
            <v>ESV-3CA2.00</v>
          </cell>
          <cell r="F837" t="str">
            <v>D</v>
          </cell>
          <cell r="H837" t="str">
            <v>c/u</v>
          </cell>
          <cell r="I837">
            <v>6</v>
          </cell>
          <cell r="J837">
            <v>7.6</v>
          </cell>
          <cell r="K837">
            <v>45.599999999999994</v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ESV-3CA2.00</v>
          </cell>
          <cell r="B838" t="str">
            <v/>
          </cell>
          <cell r="C838">
            <v>1012137</v>
          </cell>
          <cell r="D838" t="str">
            <v>CONDUCTOR DESNUDO SOLIDO ALUMINIO PARA ATADURAS NO. 4 AWG</v>
          </cell>
          <cell r="E838" t="str">
            <v>ESV-3CA2.00</v>
          </cell>
          <cell r="F838" t="str">
            <v>G</v>
          </cell>
          <cell r="H838" t="str">
            <v>m</v>
          </cell>
          <cell r="I838">
            <v>18</v>
          </cell>
          <cell r="J838">
            <v>0.55000000000000004</v>
          </cell>
          <cell r="K838">
            <v>9.9</v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ESV-3CA2.00</v>
          </cell>
          <cell r="B839" t="str">
            <v/>
          </cell>
          <cell r="C839">
            <v>1012301</v>
          </cell>
          <cell r="D839" t="str">
            <v>CINTA DE ARMAR, ALEACIÓN DE ALUMINIO 1.27 MM ESPESOR X 7.62 MM ANCHO</v>
          </cell>
          <cell r="E839" t="str">
            <v>ESV-3CA2.00</v>
          </cell>
          <cell r="F839" t="str">
            <v>G</v>
          </cell>
          <cell r="H839" t="str">
            <v>m</v>
          </cell>
          <cell r="I839">
            <v>6</v>
          </cell>
          <cell r="J839">
            <v>1.08</v>
          </cell>
          <cell r="K839">
            <v>6.48</v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ESV-3CA2.40</v>
          </cell>
          <cell r="B840" t="str">
            <v>ESV-3CA</v>
          </cell>
          <cell r="C840">
            <v>2802401</v>
          </cell>
          <cell r="D840" t="str">
            <v>CRUCETA ACERO GALV. PERFIL "L" DE 70 X 70 X 6 MM Y 2.40 M LONG, UNIVERSAL</v>
          </cell>
          <cell r="E840" t="str">
            <v>ESV-3CA2.40</v>
          </cell>
          <cell r="F840" t="str">
            <v>J</v>
          </cell>
          <cell r="G840" t="str">
            <v>CP</v>
          </cell>
          <cell r="H840" t="str">
            <v>c/u</v>
          </cell>
          <cell r="I840">
            <v>2</v>
          </cell>
          <cell r="J840">
            <v>65.05</v>
          </cell>
          <cell r="K840">
            <v>130.1</v>
          </cell>
          <cell r="L840">
            <v>351.53</v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ESV-3CA2.40</v>
          </cell>
          <cell r="B841" t="str">
            <v/>
          </cell>
          <cell r="C841">
            <v>2831610</v>
          </cell>
          <cell r="D841" t="str">
            <v xml:space="preserve">PIE AMIGO FE ANGULO "L" GALV. 38 X 38 X 6 MM, Y 1000 MM LONG </v>
          </cell>
          <cell r="E841" t="str">
            <v>ESV-3CA2.40</v>
          </cell>
          <cell r="F841" t="str">
            <v>J</v>
          </cell>
          <cell r="H841" t="str">
            <v>c/u</v>
          </cell>
          <cell r="I841">
            <v>4</v>
          </cell>
          <cell r="J841">
            <v>12.68</v>
          </cell>
          <cell r="K841">
            <v>50.72</v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ESV-3CA2.40</v>
          </cell>
          <cell r="B842" t="str">
            <v/>
          </cell>
          <cell r="C842">
            <v>2820642</v>
          </cell>
          <cell r="D842" t="str">
            <v>PLETINA DE UNIÓN Y SOPORTE DE ACERO GALV. 75 X 6 MM Y 420 MM LONG.</v>
          </cell>
          <cell r="E842" t="str">
            <v>ESV-3CA2.40</v>
          </cell>
          <cell r="F842" t="str">
            <v>J</v>
          </cell>
          <cell r="H842" t="str">
            <v>c/u</v>
          </cell>
          <cell r="I842">
            <v>2</v>
          </cell>
          <cell r="J842">
            <v>6.29</v>
          </cell>
          <cell r="K842">
            <v>12.58</v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ESV-3CA2.40</v>
          </cell>
          <cell r="B843" t="str">
            <v/>
          </cell>
          <cell r="C843">
            <v>2815204</v>
          </cell>
          <cell r="D843" t="str">
            <v>PERNO ESPIGA (PIN) TOPE POSTE DOBLE DE ACERO GALV. 19 MM DIAM, 450 MM LONG, ACCESORIOS DE SUJECIÓN</v>
          </cell>
          <cell r="E843" t="str">
            <v>ESV-3CA2.40</v>
          </cell>
          <cell r="F843" t="str">
            <v>J</v>
          </cell>
          <cell r="H843" t="str">
            <v>c/u</v>
          </cell>
          <cell r="I843">
            <v>1</v>
          </cell>
          <cell r="J843">
            <v>34.51</v>
          </cell>
          <cell r="K843">
            <v>34.51</v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ESV-3CA2.40</v>
          </cell>
          <cell r="B844" t="str">
            <v/>
          </cell>
          <cell r="C844">
            <v>2820112</v>
          </cell>
          <cell r="D844" t="str">
            <v>ABRAZADERA DE PLETINA ACERO GALV. 4 PERNOS, 38 X 6 MM, 160-190 MM, FIJACIÓN PIE AMIGO DOBLE</v>
          </cell>
          <cell r="E844" t="str">
            <v>ESV-3CA2.40</v>
          </cell>
          <cell r="F844" t="str">
            <v>J</v>
          </cell>
          <cell r="H844" t="str">
            <v>c/u</v>
          </cell>
          <cell r="I844">
            <v>1</v>
          </cell>
          <cell r="J844">
            <v>8.7799999999999994</v>
          </cell>
          <cell r="K844">
            <v>8.7799999999999994</v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ESV-3CA2.40</v>
          </cell>
          <cell r="B845" t="str">
            <v/>
          </cell>
          <cell r="C845">
            <v>2814160</v>
          </cell>
          <cell r="D845" t="str">
            <v>PERNO ESPIGA (PIN) CORTO ACERO GALV. DE 19 X 35 X 300 MM, 15 KV</v>
          </cell>
          <cell r="E845" t="str">
            <v>ESV-3CA2.40</v>
          </cell>
          <cell r="F845" t="str">
            <v>J</v>
          </cell>
          <cell r="H845" t="str">
            <v>c/u</v>
          </cell>
          <cell r="I845">
            <v>6</v>
          </cell>
          <cell r="J845">
            <v>6.64</v>
          </cell>
          <cell r="K845">
            <v>39.839999999999996</v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ESV-3CA2.40</v>
          </cell>
          <cell r="B846" t="str">
            <v/>
          </cell>
          <cell r="C846">
            <v>2980680</v>
          </cell>
          <cell r="D846" t="str">
            <v>PERNO ESPARRAGO ACERO GALV. 16 X 306 MM ( 5/8" X 12" )</v>
          </cell>
          <cell r="E846" t="str">
            <v>ESV-3CA2.40</v>
          </cell>
          <cell r="F846" t="str">
            <v>J</v>
          </cell>
          <cell r="H846" t="str">
            <v>c/u</v>
          </cell>
          <cell r="I846">
            <v>2</v>
          </cell>
          <cell r="J846">
            <v>2.65</v>
          </cell>
          <cell r="K846">
            <v>5.3</v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ESV-3CA2.40</v>
          </cell>
          <cell r="B847" t="str">
            <v/>
          </cell>
          <cell r="C847">
            <v>2901620</v>
          </cell>
          <cell r="D847" t="str">
            <v>PERNO MAQUINA ACERO GALV. 16 MM DIAM,  51 MM LONG. CON TUERCA, ARAND. PLANA Y PRESIÓN</v>
          </cell>
          <cell r="E847" t="str">
            <v>ESV-3CA2.40</v>
          </cell>
          <cell r="F847" t="str">
            <v>J</v>
          </cell>
          <cell r="H847" t="str">
            <v>c/u</v>
          </cell>
          <cell r="I847">
            <v>4</v>
          </cell>
          <cell r="J847">
            <v>1.35</v>
          </cell>
          <cell r="K847">
            <v>5.4</v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ESV-3CA2.40</v>
          </cell>
          <cell r="C848">
            <v>2901320</v>
          </cell>
          <cell r="D848" t="str">
            <v xml:space="preserve">PERNO MAQUINA FE. GALV. 13 X 51 MM (1/2" X 2"), TUERCA, ARAND. PLANA Y PRESION </v>
          </cell>
          <cell r="E848" t="str">
            <v>ESV-3CA2.40</v>
          </cell>
          <cell r="F848" t="str">
            <v>J</v>
          </cell>
          <cell r="H848" t="str">
            <v>c/u</v>
          </cell>
          <cell r="I848">
            <v>4</v>
          </cell>
          <cell r="J848">
            <v>0.57999999999999996</v>
          </cell>
          <cell r="K848">
            <v>2.3199999999999998</v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ESV-3CA2.40</v>
          </cell>
          <cell r="B849" t="str">
            <v/>
          </cell>
          <cell r="C849">
            <v>2010311</v>
          </cell>
          <cell r="D849" t="str">
            <v>AISLADOR DE PORCELANA TIPO ESPIGA (PIN), RADIOINTERFERENCIA CLASE ANSI 56-1  25 KV</v>
          </cell>
          <cell r="E849" t="str">
            <v>ESV-3CA2.40</v>
          </cell>
          <cell r="F849" t="str">
            <v>D</v>
          </cell>
          <cell r="H849" t="str">
            <v>c/u</v>
          </cell>
          <cell r="I849">
            <v>6</v>
          </cell>
          <cell r="J849">
            <v>7.6</v>
          </cell>
          <cell r="K849">
            <v>45.599999999999994</v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ESV-3CA2.40</v>
          </cell>
          <cell r="B850" t="str">
            <v/>
          </cell>
          <cell r="C850">
            <v>1012137</v>
          </cell>
          <cell r="D850" t="str">
            <v>CONDUCTOR DESNUDO SOLIDO ALUMINIO PARA ATADURAS NO. 4 AWG</v>
          </cell>
          <cell r="E850" t="str">
            <v>ESV-3CA2.40</v>
          </cell>
          <cell r="F850" t="str">
            <v>G</v>
          </cell>
          <cell r="H850" t="str">
            <v>m</v>
          </cell>
          <cell r="I850">
            <v>18</v>
          </cell>
          <cell r="J850">
            <v>0.55000000000000004</v>
          </cell>
          <cell r="K850">
            <v>9.9</v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ESV-3CA2.40</v>
          </cell>
          <cell r="B851" t="str">
            <v/>
          </cell>
          <cell r="C851">
            <v>1012301</v>
          </cell>
          <cell r="D851" t="str">
            <v>CINTA DE ARMAR, ALEACIÓN DE ALUMINIO 1.27 MM ESPESOR X 7.62 MM ANCHO</v>
          </cell>
          <cell r="E851" t="str">
            <v>ESV-3CA2.40</v>
          </cell>
          <cell r="F851" t="str">
            <v>G</v>
          </cell>
          <cell r="H851" t="str">
            <v>m</v>
          </cell>
          <cell r="I851">
            <v>6</v>
          </cell>
          <cell r="J851">
            <v>1.08</v>
          </cell>
          <cell r="K851">
            <v>6.48</v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ESV-3CD2.00</v>
          </cell>
          <cell r="B852" t="str">
            <v>ESV-3CD</v>
          </cell>
          <cell r="C852">
            <v>2802001</v>
          </cell>
          <cell r="D852" t="str">
            <v>CRUCETA ACERO GALV. PERFIL "L" DE 70 X 70 X 6 MM Y 2.00 M LONG, UNIVERSAL (CENTRADA Y VOLADO)</v>
          </cell>
          <cell r="E852" t="str">
            <v>ESV-3CD2.00</v>
          </cell>
          <cell r="F852" t="str">
            <v>J</v>
          </cell>
          <cell r="G852" t="str">
            <v>CP</v>
          </cell>
          <cell r="H852" t="str">
            <v>c/u</v>
          </cell>
          <cell r="I852">
            <v>2</v>
          </cell>
          <cell r="J852">
            <v>54.56</v>
          </cell>
          <cell r="K852">
            <v>109.12</v>
          </cell>
          <cell r="L852">
            <v>503.44</v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ESV-3CD2.00</v>
          </cell>
          <cell r="B853" t="str">
            <v/>
          </cell>
          <cell r="C853">
            <v>2831610</v>
          </cell>
          <cell r="D853" t="str">
            <v xml:space="preserve">PIE AMIGO FE ANGULO "L" GALV. 38 X 38 X 6 MM, Y 1000 MM LONG </v>
          </cell>
          <cell r="E853" t="str">
            <v>ESV-3CD2.00</v>
          </cell>
          <cell r="F853" t="str">
            <v>J</v>
          </cell>
          <cell r="H853" t="str">
            <v>c/u</v>
          </cell>
          <cell r="I853">
            <v>4</v>
          </cell>
          <cell r="J853">
            <v>12.68</v>
          </cell>
          <cell r="K853">
            <v>50.72</v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ESV-3CD2.00</v>
          </cell>
          <cell r="B854" t="str">
            <v/>
          </cell>
          <cell r="C854">
            <v>2820642</v>
          </cell>
          <cell r="D854" t="str">
            <v>PLETINA DE UNIÓN Y SOPORTE DE ACERO GALV. 75 X 6 MM Y 420 MM LONG.</v>
          </cell>
          <cell r="E854" t="str">
            <v>ESV-3CD2.00</v>
          </cell>
          <cell r="F854" t="str">
            <v>J</v>
          </cell>
          <cell r="H854" t="str">
            <v>c/u</v>
          </cell>
          <cell r="I854">
            <v>2</v>
          </cell>
          <cell r="J854">
            <v>6.29</v>
          </cell>
          <cell r="K854">
            <v>12.58</v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ESV-3CD2.00</v>
          </cell>
          <cell r="B855" t="str">
            <v/>
          </cell>
          <cell r="C855">
            <v>2815104</v>
          </cell>
          <cell r="D855" t="str">
            <v>PERNO ESPIGA (PIN) TOPE POSTE SIMPLE, ACERO GALV. 19 MM DIAM, 450 MM LONG. ACCESORIOS DE SUJECIÓN</v>
          </cell>
          <cell r="E855" t="str">
            <v>ESV-3CD2.00</v>
          </cell>
          <cell r="F855" t="str">
            <v>J</v>
          </cell>
          <cell r="H855" t="str">
            <v>c/u</v>
          </cell>
          <cell r="I855">
            <v>1</v>
          </cell>
          <cell r="J855">
            <v>22.02</v>
          </cell>
          <cell r="K855">
            <v>22.02</v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ESV-3CD2.00</v>
          </cell>
          <cell r="B856" t="str">
            <v/>
          </cell>
          <cell r="C856">
            <v>2820152</v>
          </cell>
          <cell r="D856" t="str">
            <v>ABRAZADERA DE PLETINA ACERO GALV. 2 PERNOS, 50 X 6 MM, 160 MM, EXTENSIÓN DOBLE, COLLARÍN RECTO DOBLE</v>
          </cell>
          <cell r="E856" t="str">
            <v>ESV-3CD2.00</v>
          </cell>
          <cell r="F856" t="str">
            <v>J</v>
          </cell>
          <cell r="H856" t="str">
            <v>c/u</v>
          </cell>
          <cell r="I856">
            <v>1</v>
          </cell>
          <cell r="J856">
            <v>8.9499999999999993</v>
          </cell>
          <cell r="K856">
            <v>8.9499999999999993</v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ESV-3CD2.00</v>
          </cell>
          <cell r="B857" t="str">
            <v/>
          </cell>
          <cell r="C857">
            <v>2820112</v>
          </cell>
          <cell r="D857" t="str">
            <v>ABRAZADERA DE PLETINA ACERO GALV. 4 PERNOS, 38 X 6 MM, 160-190 MM, FIJACIÓN PIE AMIGO DOBLE</v>
          </cell>
          <cell r="E857" t="str">
            <v>ESV-3CD2.00</v>
          </cell>
          <cell r="F857" t="str">
            <v>J</v>
          </cell>
          <cell r="H857" t="str">
            <v>c/u</v>
          </cell>
          <cell r="I857">
            <v>1</v>
          </cell>
          <cell r="J857">
            <v>8.7799999999999994</v>
          </cell>
          <cell r="K857">
            <v>8.7799999999999994</v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ESV-3CD2.00</v>
          </cell>
          <cell r="B858" t="str">
            <v/>
          </cell>
          <cell r="C858">
            <v>2901620</v>
          </cell>
          <cell r="D858" t="str">
            <v>PERNO MAQUINA ACERO GALV. 16 MM DIAM,  51 MM LONG. CON TUERCA, ARAND. PLANA Y PRESIÓN</v>
          </cell>
          <cell r="E858" t="str">
            <v>ESV-3CD2.00</v>
          </cell>
          <cell r="F858" t="str">
            <v>J</v>
          </cell>
          <cell r="H858" t="str">
            <v>c/u</v>
          </cell>
          <cell r="I858">
            <v>4</v>
          </cell>
          <cell r="J858">
            <v>1.35</v>
          </cell>
          <cell r="K858">
            <v>5.4</v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ESV-3CD2.00</v>
          </cell>
          <cell r="C859">
            <v>2901320</v>
          </cell>
          <cell r="D859" t="str">
            <v xml:space="preserve">PERNO MAQUINA FE. GALV. 13 X 51 MM (1/2" X 2"), TUERCA, ARAND. PLANA Y PRESION </v>
          </cell>
          <cell r="E859" t="str">
            <v>ESV-3CD2.00</v>
          </cell>
          <cell r="F859" t="str">
            <v>J</v>
          </cell>
          <cell r="H859" t="str">
            <v>c/u</v>
          </cell>
          <cell r="I859">
            <v>4</v>
          </cell>
          <cell r="J859">
            <v>0.57999999999999996</v>
          </cell>
          <cell r="K859">
            <v>2.3199999999999998</v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ESV-3CD2.00</v>
          </cell>
          <cell r="B860" t="str">
            <v/>
          </cell>
          <cell r="C860">
            <v>2980680</v>
          </cell>
          <cell r="D860" t="str">
            <v>PERNO ESPARRAGO ACERO GALV. 16 X 306 MM ( 5/8" X 12" )</v>
          </cell>
          <cell r="E860" t="str">
            <v>ESV-3CD2.00</v>
          </cell>
          <cell r="F860" t="str">
            <v>J</v>
          </cell>
          <cell r="H860" t="str">
            <v>c/u</v>
          </cell>
          <cell r="I860">
            <v>2</v>
          </cell>
          <cell r="J860">
            <v>2.65</v>
          </cell>
          <cell r="K860">
            <v>5.3</v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ESV-3CD2.00</v>
          </cell>
          <cell r="B861" t="str">
            <v/>
          </cell>
          <cell r="C861">
            <v>2010152</v>
          </cell>
          <cell r="D861" t="str">
            <v>AISLADOR DE CAUCHO SILICONADO TIPO SUSPENSIÓN CLASE ANSI DS-28, 22 KV</v>
          </cell>
          <cell r="E861" t="str">
            <v>ESV-3CD2.00</v>
          </cell>
          <cell r="F861" t="str">
            <v>D</v>
          </cell>
          <cell r="H861" t="str">
            <v>c/u</v>
          </cell>
          <cell r="I861">
            <v>6</v>
          </cell>
          <cell r="J861">
            <v>13.8</v>
          </cell>
          <cell r="K861">
            <v>82.800000000000011</v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ESV-3CD2.00</v>
          </cell>
          <cell r="B862" t="str">
            <v/>
          </cell>
          <cell r="C862">
            <v>2010311</v>
          </cell>
          <cell r="D862" t="str">
            <v>AISLADOR DE PORCELANA TIPO ESPIGA (PIN), RADIOINTERFERENCIA CLASE ANSI 56-1  25 KV</v>
          </cell>
          <cell r="E862" t="str">
            <v>ESV-3CD2.00</v>
          </cell>
          <cell r="F862" t="str">
            <v>D</v>
          </cell>
          <cell r="H862" t="str">
            <v>c/u</v>
          </cell>
          <cell r="I862">
            <v>3</v>
          </cell>
          <cell r="J862">
            <v>7.6</v>
          </cell>
          <cell r="K862">
            <v>22.799999999999997</v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ESV-3CD2.00</v>
          </cell>
          <cell r="B863" t="str">
            <v/>
          </cell>
          <cell r="C863">
            <v>2814160</v>
          </cell>
          <cell r="D863" t="str">
            <v>PERNO ESPIGA (PIN) CORTO ACERO GALV. DE 19 X 35 X 300 MM, 15 KV</v>
          </cell>
          <cell r="E863" t="str">
            <v>ESV-3CD2.00</v>
          </cell>
          <cell r="F863" t="str">
            <v>J</v>
          </cell>
          <cell r="H863" t="str">
            <v>c/u</v>
          </cell>
          <cell r="I863">
            <v>2</v>
          </cell>
          <cell r="J863">
            <v>6.64</v>
          </cell>
          <cell r="K863">
            <v>13.28</v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ESV-3CD2.00</v>
          </cell>
          <cell r="B864" t="str">
            <v/>
          </cell>
          <cell r="C864">
            <v>2110114</v>
          </cell>
          <cell r="D864" t="str">
            <v>GRAPA TERMINAL APERNADA TIPO PISTOLA, ALEACIÓN AL. NO. 6 - 4/0 AWG</v>
          </cell>
          <cell r="E864" t="str">
            <v>ESV-3CD2.00</v>
          </cell>
          <cell r="F864" t="str">
            <v>G</v>
          </cell>
          <cell r="H864" t="str">
            <v>c/u</v>
          </cell>
          <cell r="I864">
            <v>6</v>
          </cell>
          <cell r="J864">
            <v>18.04</v>
          </cell>
          <cell r="K864">
            <v>108.24</v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ESV-3CD2.00</v>
          </cell>
          <cell r="C865">
            <v>1012301</v>
          </cell>
          <cell r="D865" t="str">
            <v>CINTA DE ARMAR, ALEACIÓN DE ALUMINIO 1.27 MM ESPESOR X 7.62 MM ANCHO</v>
          </cell>
          <cell r="E865" t="str">
            <v>ESV-3CD2.00</v>
          </cell>
          <cell r="F865" t="str">
            <v>G</v>
          </cell>
          <cell r="H865" t="str">
            <v>m</v>
          </cell>
          <cell r="I865">
            <v>9</v>
          </cell>
          <cell r="J865">
            <v>1.08</v>
          </cell>
          <cell r="K865">
            <v>9.7200000000000006</v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ESV-3CD2.00</v>
          </cell>
          <cell r="B866" t="str">
            <v/>
          </cell>
          <cell r="C866">
            <v>1012137</v>
          </cell>
          <cell r="D866" t="str">
            <v>CONDUCTOR DESNUDO SOLIDO ALUMINIO PARA ATADURAS NO. 4 AWG</v>
          </cell>
          <cell r="E866" t="str">
            <v>ESV-3CD2.00</v>
          </cell>
          <cell r="F866" t="str">
            <v>G</v>
          </cell>
          <cell r="H866" t="str">
            <v>m</v>
          </cell>
          <cell r="I866">
            <v>9</v>
          </cell>
          <cell r="J866">
            <v>0.55000000000000004</v>
          </cell>
          <cell r="K866">
            <v>4.95</v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ESV-3CD2.00</v>
          </cell>
          <cell r="B867" t="str">
            <v/>
          </cell>
          <cell r="C867">
            <v>2810102</v>
          </cell>
          <cell r="D867" t="str">
            <v>HORQUILLA ANCLAJE ACERO GALV. 16 MM DIAM, 75 MM LONG. 7.000 KG, CON PASADOR</v>
          </cell>
          <cell r="E867" t="str">
            <v>ESV-3CD2.00</v>
          </cell>
          <cell r="F867" t="str">
            <v>J</v>
          </cell>
          <cell r="H867" t="str">
            <v>c/u</v>
          </cell>
          <cell r="I867">
            <v>4</v>
          </cell>
          <cell r="J867">
            <v>4.3899999999999997</v>
          </cell>
          <cell r="K867">
            <v>17.559999999999999</v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ESV-3CD2.00</v>
          </cell>
          <cell r="B868" t="str">
            <v/>
          </cell>
          <cell r="C868">
            <v>2060104</v>
          </cell>
          <cell r="D868" t="str">
            <v xml:space="preserve">CONECTOR RANURA PARALELA ALEACION COBRE, NO. 6 - 4/0 AWG, AJUSTE MECANICO, 1 PERNO CENTRAL, HERRAJERIA BRONCE SILICONADO </v>
          </cell>
          <cell r="E868" t="str">
            <v>ESV-3CD2.00</v>
          </cell>
          <cell r="F868" t="str">
            <v>G</v>
          </cell>
          <cell r="H868" t="str">
            <v>c/u</v>
          </cell>
          <cell r="I868">
            <v>3</v>
          </cell>
          <cell r="J868">
            <v>6.3</v>
          </cell>
          <cell r="K868">
            <v>18.899999999999999</v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ESV-3CD2.40</v>
          </cell>
          <cell r="B869" t="str">
            <v>ESV-3CD</v>
          </cell>
          <cell r="C869">
            <v>2802401</v>
          </cell>
          <cell r="D869" t="str">
            <v>CRUCETA ACERO GALV. PERFIL "L" DE 70 X 70 X 6 MM Y 2.40 M LONG, UNIVERSAL</v>
          </cell>
          <cell r="E869" t="str">
            <v>ESV-3CD2.40</v>
          </cell>
          <cell r="F869" t="str">
            <v>J</v>
          </cell>
          <cell r="G869" t="str">
            <v>CP</v>
          </cell>
          <cell r="H869" t="str">
            <v>c/u</v>
          </cell>
          <cell r="I869">
            <v>2</v>
          </cell>
          <cell r="J869">
            <v>65.05</v>
          </cell>
          <cell r="K869">
            <v>130.1</v>
          </cell>
          <cell r="L869">
            <v>529.28000000000009</v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ESV-3CD2.40</v>
          </cell>
          <cell r="B870" t="str">
            <v/>
          </cell>
          <cell r="C870">
            <v>2831610</v>
          </cell>
          <cell r="D870" t="str">
            <v xml:space="preserve">PIE AMIGO FE ANGULO "L" GALV. 38 X 38 X 6 MM, Y 1000 MM LONG </v>
          </cell>
          <cell r="E870" t="str">
            <v>ESV-3CD2.40</v>
          </cell>
          <cell r="F870" t="str">
            <v>J</v>
          </cell>
          <cell r="H870" t="str">
            <v>c/u</v>
          </cell>
          <cell r="I870">
            <v>4</v>
          </cell>
          <cell r="J870">
            <v>12.68</v>
          </cell>
          <cell r="K870">
            <v>50.72</v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ESV-3CD2.40</v>
          </cell>
          <cell r="B871" t="str">
            <v/>
          </cell>
          <cell r="C871">
            <v>2820642</v>
          </cell>
          <cell r="D871" t="str">
            <v>PLETINA DE UNIÓN Y SOPORTE DE ACERO GALV. 75 X 6 MM Y 420 MM LONG.</v>
          </cell>
          <cell r="E871" t="str">
            <v>ESV-3CD2.40</v>
          </cell>
          <cell r="F871" t="str">
            <v>J</v>
          </cell>
          <cell r="H871" t="str">
            <v>c/u</v>
          </cell>
          <cell r="I871">
            <v>2</v>
          </cell>
          <cell r="J871">
            <v>6.29</v>
          </cell>
          <cell r="K871">
            <v>12.58</v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ESV-3CD2.40</v>
          </cell>
          <cell r="B872" t="str">
            <v/>
          </cell>
          <cell r="C872">
            <v>2815104</v>
          </cell>
          <cell r="D872" t="str">
            <v>PERNO ESPIGA (PIN) TOPE POSTE SIMPLE, ACERO GALV. 19 MM DIAM, 450 MM LONG. ACCESORIOS DE SUJECIÓN</v>
          </cell>
          <cell r="E872" t="str">
            <v>ESV-3CD2.40</v>
          </cell>
          <cell r="F872" t="str">
            <v>J</v>
          </cell>
          <cell r="H872" t="str">
            <v>c/u</v>
          </cell>
          <cell r="I872">
            <v>1</v>
          </cell>
          <cell r="J872">
            <v>22.02</v>
          </cell>
          <cell r="K872">
            <v>22.02</v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ESV-3CD2.40</v>
          </cell>
          <cell r="B873" t="str">
            <v/>
          </cell>
          <cell r="C873">
            <v>2820152</v>
          </cell>
          <cell r="D873" t="str">
            <v>ABRAZADERA DE PLETINA ACERO GALV. 2 PERNOS, 50 X 6 MM, 160 MM, EXTENSIÓN DOBLE, COLLARÍN RECTO DOBLE</v>
          </cell>
          <cell r="E873" t="str">
            <v>ESV-3CD2.40</v>
          </cell>
          <cell r="F873" t="str">
            <v>J</v>
          </cell>
          <cell r="H873" t="str">
            <v>c/u</v>
          </cell>
          <cell r="I873">
            <v>1</v>
          </cell>
          <cell r="J873">
            <v>8.9499999999999993</v>
          </cell>
          <cell r="K873">
            <v>8.9499999999999993</v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ESV-3CD2.40</v>
          </cell>
          <cell r="B874" t="str">
            <v/>
          </cell>
          <cell r="C874">
            <v>2820112</v>
          </cell>
          <cell r="D874" t="str">
            <v>ABRAZADERA DE PLETINA ACERO GALV. 4 PERNOS, 38 X 6 MM, 160-190 MM, FIJACIÓN PIE AMIGO DOBLE</v>
          </cell>
          <cell r="E874" t="str">
            <v>ESV-3CD2.40</v>
          </cell>
          <cell r="F874" t="str">
            <v>J</v>
          </cell>
          <cell r="H874" t="str">
            <v>c/u</v>
          </cell>
          <cell r="I874">
            <v>1</v>
          </cell>
          <cell r="J874">
            <v>8.7799999999999994</v>
          </cell>
          <cell r="K874">
            <v>8.7799999999999994</v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ESV-3CD2.40</v>
          </cell>
          <cell r="B875" t="str">
            <v/>
          </cell>
          <cell r="C875">
            <v>2901620</v>
          </cell>
          <cell r="D875" t="str">
            <v>PERNO MAQUINA ACERO GALV. 16 MM DIAM,  51 MM LONG. CON TUERCA, ARAND. PLANA Y PRESIÓN</v>
          </cell>
          <cell r="E875" t="str">
            <v>ESV-3CD2.40</v>
          </cell>
          <cell r="F875" t="str">
            <v>J</v>
          </cell>
          <cell r="H875" t="str">
            <v>c/u</v>
          </cell>
          <cell r="I875">
            <v>4</v>
          </cell>
          <cell r="J875">
            <v>1.35</v>
          </cell>
          <cell r="K875">
            <v>5.4</v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ESV-3CD2.40</v>
          </cell>
          <cell r="C876">
            <v>2901320</v>
          </cell>
          <cell r="D876" t="str">
            <v xml:space="preserve">PERNO MAQUINA FE. GALV. 13 X 51 MM (1/2" X 2"), TUERCA, ARAND. PLANA Y PRESION </v>
          </cell>
          <cell r="E876" t="str">
            <v>ESV-3CD2.40</v>
          </cell>
          <cell r="F876" t="str">
            <v>J</v>
          </cell>
          <cell r="H876" t="str">
            <v>c/u</v>
          </cell>
          <cell r="I876">
            <v>4</v>
          </cell>
          <cell r="J876">
            <v>0.57999999999999996</v>
          </cell>
          <cell r="K876">
            <v>2.3199999999999998</v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ESV-3CD2.40</v>
          </cell>
          <cell r="B877" t="str">
            <v/>
          </cell>
          <cell r="C877">
            <v>2980680</v>
          </cell>
          <cell r="D877" t="str">
            <v>PERNO ESPARRAGO ACERO GALV. 16 X 306 MM ( 5/8" X 12" )</v>
          </cell>
          <cell r="E877" t="str">
            <v>ESV-3CD2.40</v>
          </cell>
          <cell r="F877" t="str">
            <v>J</v>
          </cell>
          <cell r="H877" t="str">
            <v>c/u</v>
          </cell>
          <cell r="I877">
            <v>2</v>
          </cell>
          <cell r="J877">
            <v>2.65</v>
          </cell>
          <cell r="K877">
            <v>5.3</v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ESV-3CD2.40</v>
          </cell>
          <cell r="B878" t="str">
            <v/>
          </cell>
          <cell r="C878">
            <v>2010152</v>
          </cell>
          <cell r="D878" t="str">
            <v>AISLADOR DE CAUCHO SILICONADO TIPO SUSPENSIÓN CLASE ANSI DS-28, 22 KV</v>
          </cell>
          <cell r="E878" t="str">
            <v>ESV-3CD2.40</v>
          </cell>
          <cell r="F878" t="str">
            <v>D</v>
          </cell>
          <cell r="H878" t="str">
            <v>c/u</v>
          </cell>
          <cell r="I878">
            <v>6</v>
          </cell>
          <cell r="J878">
            <v>13.8</v>
          </cell>
          <cell r="K878">
            <v>82.800000000000011</v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ESV-3CD2.40</v>
          </cell>
          <cell r="B879" t="str">
            <v/>
          </cell>
          <cell r="C879">
            <v>2010311</v>
          </cell>
          <cell r="D879" t="str">
            <v>AISLADOR DE PORCELANA TIPO ESPIGA (PIN), RADIOINTERFERENCIA CLASE ANSI 56-1  25 KV</v>
          </cell>
          <cell r="E879" t="str">
            <v>ESV-3CD2.40</v>
          </cell>
          <cell r="F879" t="str">
            <v>D</v>
          </cell>
          <cell r="H879" t="str">
            <v>c/u</v>
          </cell>
          <cell r="I879">
            <v>3</v>
          </cell>
          <cell r="J879">
            <v>7.6</v>
          </cell>
          <cell r="K879">
            <v>22.799999999999997</v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ESV-3CD2.40</v>
          </cell>
          <cell r="B880" t="str">
            <v/>
          </cell>
          <cell r="C880">
            <v>2814160</v>
          </cell>
          <cell r="D880" t="str">
            <v>PERNO ESPIGA (PIN) CORTO ACERO GALV. DE 19 X 35 X 300 MM, 15 KV</v>
          </cell>
          <cell r="E880" t="str">
            <v>ESV-3CD2.40</v>
          </cell>
          <cell r="F880" t="str">
            <v>J</v>
          </cell>
          <cell r="H880" t="str">
            <v>c/u</v>
          </cell>
          <cell r="I880">
            <v>2</v>
          </cell>
          <cell r="J880">
            <v>6.64</v>
          </cell>
          <cell r="K880">
            <v>13.28</v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ESV-3CD2.40</v>
          </cell>
          <cell r="B881" t="str">
            <v/>
          </cell>
          <cell r="C881">
            <v>2110114</v>
          </cell>
          <cell r="D881" t="str">
            <v>GRAPA TERMINAL APERNADA TIPO PISTOLA, ALEACIÓN AL. NO. 6 - 4/0 AWG</v>
          </cell>
          <cell r="E881" t="str">
            <v>ESV-3CD2.40</v>
          </cell>
          <cell r="F881" t="str">
            <v>G</v>
          </cell>
          <cell r="H881" t="str">
            <v>c/u</v>
          </cell>
          <cell r="I881">
            <v>6</v>
          </cell>
          <cell r="J881">
            <v>18.04</v>
          </cell>
          <cell r="K881">
            <v>108.24</v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ESV-3CD2.40</v>
          </cell>
          <cell r="C882">
            <v>1012301</v>
          </cell>
          <cell r="D882" t="str">
            <v>CINTA DE ARMAR, ALEACIÓN DE ALUMINIO 1.27 MM ESPESOR X 7.62 MM ANCHO</v>
          </cell>
          <cell r="E882" t="str">
            <v>ESV-3CD2.40</v>
          </cell>
          <cell r="F882" t="str">
            <v>G</v>
          </cell>
          <cell r="H882" t="str">
            <v>m</v>
          </cell>
          <cell r="I882">
            <v>9</v>
          </cell>
          <cell r="J882">
            <v>1.08</v>
          </cell>
          <cell r="K882">
            <v>9.7200000000000006</v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ESV-3CD2.40</v>
          </cell>
          <cell r="B883" t="str">
            <v/>
          </cell>
          <cell r="C883">
            <v>1012137</v>
          </cell>
          <cell r="D883" t="str">
            <v>CONDUCTOR DESNUDO SOLIDO ALUMINIO PARA ATADURAS NO. 4 AWG</v>
          </cell>
          <cell r="E883" t="str">
            <v>ESV-3CD2.40</v>
          </cell>
          <cell r="F883" t="str">
            <v>G</v>
          </cell>
          <cell r="H883" t="str">
            <v>m</v>
          </cell>
          <cell r="I883">
            <v>9</v>
          </cell>
          <cell r="J883">
            <v>0.55000000000000004</v>
          </cell>
          <cell r="K883">
            <v>4.95</v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ESV-3CD2.40</v>
          </cell>
          <cell r="B884" t="str">
            <v/>
          </cell>
          <cell r="C884">
            <v>1012301</v>
          </cell>
          <cell r="D884" t="str">
            <v>CINTA DE ARMAR, ALEACIÓN DE ALUMINIO 1.27 MM ESPESOR X 7.62 MM ANCHO</v>
          </cell>
          <cell r="E884" t="str">
            <v>ESV-3CD2.40</v>
          </cell>
          <cell r="F884" t="str">
            <v>G</v>
          </cell>
          <cell r="H884" t="str">
            <v>m</v>
          </cell>
          <cell r="I884">
            <v>4.5</v>
          </cell>
          <cell r="J884">
            <v>1.08</v>
          </cell>
          <cell r="K884">
            <v>4.8600000000000003</v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ESV-3CD2.40</v>
          </cell>
          <cell r="B885" t="str">
            <v/>
          </cell>
          <cell r="C885">
            <v>2810102</v>
          </cell>
          <cell r="D885" t="str">
            <v>HORQUILLA ANCLAJE ACERO GALV. 16 MM DIAM, 75 MM LONG. 7.000 KG, CON PASADOR</v>
          </cell>
          <cell r="E885" t="str">
            <v>ESV-3CD2.40</v>
          </cell>
          <cell r="F885" t="str">
            <v>J</v>
          </cell>
          <cell r="H885" t="str">
            <v>c/u</v>
          </cell>
          <cell r="I885">
            <v>4</v>
          </cell>
          <cell r="J885">
            <v>4.3899999999999997</v>
          </cell>
          <cell r="K885">
            <v>17.559999999999999</v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ESV-3CD2.40</v>
          </cell>
          <cell r="B886" t="str">
            <v/>
          </cell>
          <cell r="C886">
            <v>2060104</v>
          </cell>
          <cell r="D886" t="str">
            <v xml:space="preserve">CONECTOR RANURA PARALELA ALEACION COBRE, NO. 6 - 4/0 AWG, AJUSTE MECANICO, 1 PERNO CENTRAL, HERRAJERIA BRONCE SILICONADO </v>
          </cell>
          <cell r="E886" t="str">
            <v>ESV-3CD2.40</v>
          </cell>
          <cell r="F886" t="str">
            <v>G</v>
          </cell>
          <cell r="H886" t="str">
            <v>c/u</v>
          </cell>
          <cell r="I886">
            <v>3</v>
          </cell>
          <cell r="J886">
            <v>6.3</v>
          </cell>
          <cell r="K886">
            <v>18.899999999999999</v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ESV-3CP+1CR</v>
          </cell>
          <cell r="B887" t="str">
            <v>ESV-3CP+1CR</v>
          </cell>
          <cell r="C887">
            <v>2802401</v>
          </cell>
          <cell r="D887" t="str">
            <v>CRUCETA ACERO GALV. PERFIL "L" DE 70 X 70 X 6 MM Y 2.40 M LONG, UNIVERSAL</v>
          </cell>
          <cell r="E887" t="str">
            <v>ESV-3CP+1CR</v>
          </cell>
          <cell r="F887" t="str">
            <v>J</v>
          </cell>
          <cell r="G887" t="str">
            <v>CP</v>
          </cell>
          <cell r="H887" t="str">
            <v>c/u</v>
          </cell>
          <cell r="I887">
            <v>1</v>
          </cell>
          <cell r="J887">
            <v>65.05</v>
          </cell>
          <cell r="K887">
            <v>65.05</v>
          </cell>
          <cell r="L887">
            <v>217.24999999999997</v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ESV-3CP+1CR</v>
          </cell>
          <cell r="B888" t="str">
            <v/>
          </cell>
          <cell r="C888">
            <v>2831610</v>
          </cell>
          <cell r="D888" t="str">
            <v xml:space="preserve">PIE AMIGO FE ANGULO "L" GALV. 38 X 38 X 6 MM, Y 1000 MM LONG </v>
          </cell>
          <cell r="E888" t="str">
            <v>ESV-3CP+1CR</v>
          </cell>
          <cell r="F888" t="str">
            <v>J</v>
          </cell>
          <cell r="H888" t="str">
            <v>c/u</v>
          </cell>
          <cell r="I888">
            <v>2</v>
          </cell>
          <cell r="J888">
            <v>12.68</v>
          </cell>
          <cell r="K888">
            <v>25.36</v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ESV-3CP+1CR</v>
          </cell>
          <cell r="B889" t="str">
            <v/>
          </cell>
          <cell r="C889">
            <v>2814160</v>
          </cell>
          <cell r="D889" t="str">
            <v>PERNO ESPIGA (PIN) CORTO ACERO GALV. DE 19 X 35 X 300 MM, 15 KV</v>
          </cell>
          <cell r="E889" t="str">
            <v>ESV-3CP+1CR</v>
          </cell>
          <cell r="F889" t="str">
            <v>J</v>
          </cell>
          <cell r="H889" t="str">
            <v>c/u</v>
          </cell>
          <cell r="I889">
            <v>2</v>
          </cell>
          <cell r="J889">
            <v>6.64</v>
          </cell>
          <cell r="K889">
            <v>13.28</v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ESV-3CP+1CR</v>
          </cell>
          <cell r="B890" t="str">
            <v/>
          </cell>
          <cell r="C890">
            <v>2815104</v>
          </cell>
          <cell r="D890" t="str">
            <v>PERNO ESPIGA (PIN) TOPE POSTE SIMPLE, ACERO GALV. 19 MM DIAM, 450 MM LONG. ACCESORIOS DE SUJECIÓN</v>
          </cell>
          <cell r="E890" t="str">
            <v>ESV-3CP+1CR</v>
          </cell>
          <cell r="F890" t="str">
            <v>J</v>
          </cell>
          <cell r="H890" t="str">
            <v>c/u</v>
          </cell>
          <cell r="I890">
            <v>1</v>
          </cell>
          <cell r="J890">
            <v>22.02</v>
          </cell>
          <cell r="K890">
            <v>22.02</v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ESV-3CP+1CR</v>
          </cell>
          <cell r="B891" t="str">
            <v/>
          </cell>
          <cell r="C891">
            <v>2820111</v>
          </cell>
          <cell r="D891" t="str">
            <v>ABRAZADERA DE PLETINA ACERO GALV. 3 PERNOS, 38 X 6 MM, 160-190 MM, FIJACIÓN PIE AMIGO SIMPLE</v>
          </cell>
          <cell r="E891" t="str">
            <v>ESV-3CP+1CR</v>
          </cell>
          <cell r="F891" t="str">
            <v>J</v>
          </cell>
          <cell r="H891" t="str">
            <v>c/u</v>
          </cell>
          <cell r="I891">
            <v>1</v>
          </cell>
          <cell r="J891">
            <v>7.9</v>
          </cell>
          <cell r="K891">
            <v>7.9</v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ESV-3CP+1CR</v>
          </cell>
          <cell r="C892">
            <v>2901320</v>
          </cell>
          <cell r="D892" t="str">
            <v xml:space="preserve">PERNO MAQUINA FE. GALV. 13 X 51 MM (1/2" X 2"), TUERCA, ARAND. PLANA Y PRESION </v>
          </cell>
          <cell r="E892" t="str">
            <v>ESV-3CP+1CR</v>
          </cell>
          <cell r="F892" t="str">
            <v>J</v>
          </cell>
          <cell r="H892" t="str">
            <v>c/u</v>
          </cell>
          <cell r="I892">
            <v>2</v>
          </cell>
          <cell r="J892">
            <v>0.57999999999999996</v>
          </cell>
          <cell r="K892">
            <v>1.1599999999999999</v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ESV-3CP+1CR</v>
          </cell>
          <cell r="B893" t="str">
            <v/>
          </cell>
          <cell r="C893">
            <v>2851630</v>
          </cell>
          <cell r="D893" t="str">
            <v>PERNO "U" ACERO GALV. 16 MM DIAM. 150 MM ANCHO DENTRO DE LA U, 2 TUERCAS Y 4 ARANDELAS PLANAS Y PRESIÓN</v>
          </cell>
          <cell r="E893" t="str">
            <v>ESV-3CP+1CR</v>
          </cell>
          <cell r="F893" t="str">
            <v>J</v>
          </cell>
          <cell r="H893" t="str">
            <v>c/u</v>
          </cell>
          <cell r="I893">
            <v>1</v>
          </cell>
          <cell r="J893">
            <v>5.31</v>
          </cell>
          <cell r="K893">
            <v>5.31</v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ESV-3CP+1CR</v>
          </cell>
          <cell r="B894" t="str">
            <v/>
          </cell>
          <cell r="C894">
            <v>2010311</v>
          </cell>
          <cell r="D894" t="str">
            <v>AISLADOR DE PORCELANA TIPO ESPIGA (PIN), RADIOINTERFERENCIA CLASE ANSI 56-1  25 KV</v>
          </cell>
          <cell r="E894" t="str">
            <v>ESV-3CP+1CR</v>
          </cell>
          <cell r="F894" t="str">
            <v>D</v>
          </cell>
          <cell r="H894" t="str">
            <v>c/u</v>
          </cell>
          <cell r="I894">
            <v>3</v>
          </cell>
          <cell r="J894">
            <v>7.6</v>
          </cell>
          <cell r="K894">
            <v>22.799999999999997</v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ESV-3CP+1CR</v>
          </cell>
          <cell r="B895" t="str">
            <v/>
          </cell>
          <cell r="C895">
            <v>1012137</v>
          </cell>
          <cell r="D895" t="str">
            <v>CONDUCTOR DESNUDO SOLIDO ALUMINIO PARA ATADURAS NO. 4 AWG</v>
          </cell>
          <cell r="E895" t="str">
            <v>ESV-3CP+1CR</v>
          </cell>
          <cell r="F895" t="str">
            <v>G</v>
          </cell>
          <cell r="H895" t="str">
            <v>m</v>
          </cell>
          <cell r="I895">
            <v>9</v>
          </cell>
          <cell r="J895">
            <v>0.55000000000000004</v>
          </cell>
          <cell r="K895">
            <v>4.95</v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ESV-3CP+1CR</v>
          </cell>
          <cell r="B896" t="str">
            <v/>
          </cell>
          <cell r="C896">
            <v>1012301</v>
          </cell>
          <cell r="D896" t="str">
            <v>CINTA DE ARMAR, ALEACIÓN DE ALUMINIO 1.27 MM ESPESOR X 7.62 MM ANCHO</v>
          </cell>
          <cell r="E896" t="str">
            <v>ESV-3CP+1CR</v>
          </cell>
          <cell r="F896" t="str">
            <v>G</v>
          </cell>
          <cell r="H896" t="str">
            <v>m</v>
          </cell>
          <cell r="I896">
            <v>7.5</v>
          </cell>
          <cell r="J896">
            <v>1.08</v>
          </cell>
          <cell r="K896">
            <v>8.1000000000000014</v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ESV-3CP+1CR</v>
          </cell>
          <cell r="B897" t="str">
            <v/>
          </cell>
          <cell r="C897">
            <v>2820151</v>
          </cell>
          <cell r="D897" t="str">
            <v>ABRAZADERA DE PLETINA ACERO GALV. 2 PERNOS, 50 X 6 MM, 160 MM, EXTENSIÓN SIMPLE, COLLARÍN RECTO SIMPLE</v>
          </cell>
          <cell r="E897" t="str">
            <v>ESV-3CP+1CR</v>
          </cell>
          <cell r="F897" t="str">
            <v>J</v>
          </cell>
          <cell r="H897" t="str">
            <v>c/u</v>
          </cell>
          <cell r="I897">
            <v>1</v>
          </cell>
          <cell r="J897">
            <v>9.48</v>
          </cell>
          <cell r="K897">
            <v>9.48</v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ESV-3CP+1CR</v>
          </cell>
          <cell r="B898" t="str">
            <v/>
          </cell>
          <cell r="C898">
            <v>2010152</v>
          </cell>
          <cell r="D898" t="str">
            <v>AISLADOR DE CAUCHO SILICONADO TIPO SUSPENSIÓN CLASE ANSI DS-28, 22 KV</v>
          </cell>
          <cell r="E898" t="str">
            <v>ESV-3CP+1CR</v>
          </cell>
          <cell r="F898" t="str">
            <v>D</v>
          </cell>
          <cell r="H898" t="str">
            <v>c/u</v>
          </cell>
          <cell r="I898">
            <v>1</v>
          </cell>
          <cell r="J898">
            <v>13.8</v>
          </cell>
          <cell r="K898">
            <v>13.8</v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ESV-3CP+1CR</v>
          </cell>
          <cell r="B899" t="str">
            <v/>
          </cell>
          <cell r="C899">
            <v>2110114</v>
          </cell>
          <cell r="D899" t="str">
            <v>GRAPA TERMINAL APERNADA TIPO PISTOLA, ALEACIÓN AL. NO. 6 - 4/0 AWG</v>
          </cell>
          <cell r="E899" t="str">
            <v>ESV-3CP+1CR</v>
          </cell>
          <cell r="F899" t="str">
            <v>G</v>
          </cell>
          <cell r="H899" t="str">
            <v>c/u</v>
          </cell>
          <cell r="I899">
            <v>1</v>
          </cell>
          <cell r="J899">
            <v>18.04</v>
          </cell>
          <cell r="K899">
            <v>18.04</v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ESV-3CP+3CR</v>
          </cell>
          <cell r="B900" t="str">
            <v>ESV-3CP+3CR</v>
          </cell>
          <cell r="C900">
            <v>2802401</v>
          </cell>
          <cell r="D900" t="str">
            <v>CRUCETA ACERO GALV. PERFIL "L" DE 70 X 70 X 6 MM Y 2.40 M LONG, UNIVERSAL</v>
          </cell>
          <cell r="E900" t="str">
            <v>ESV-3CP+3CR</v>
          </cell>
          <cell r="F900" t="str">
            <v>J</v>
          </cell>
          <cell r="G900" t="str">
            <v>CP</v>
          </cell>
          <cell r="H900" t="str">
            <v>c/u</v>
          </cell>
          <cell r="I900">
            <v>1</v>
          </cell>
          <cell r="J900">
            <v>65.05</v>
          </cell>
          <cell r="K900">
            <v>65.05</v>
          </cell>
          <cell r="L900">
            <v>508.15</v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ESV-3CP+3CR</v>
          </cell>
          <cell r="B901" t="str">
            <v/>
          </cell>
          <cell r="C901">
            <v>2831610</v>
          </cell>
          <cell r="D901" t="str">
            <v xml:space="preserve">PIE AMIGO FE ANGULO "L" GALV. 38 X 38 X 6 MM, Y 1000 MM LONG </v>
          </cell>
          <cell r="E901" t="str">
            <v>ESV-3CP+3CR</v>
          </cell>
          <cell r="F901" t="str">
            <v>J</v>
          </cell>
          <cell r="H901" t="str">
            <v>c/u</v>
          </cell>
          <cell r="I901">
            <v>6</v>
          </cell>
          <cell r="J901">
            <v>12.68</v>
          </cell>
          <cell r="K901">
            <v>76.08</v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ESV-3CP+3CR</v>
          </cell>
          <cell r="B902" t="str">
            <v/>
          </cell>
          <cell r="C902">
            <v>2814160</v>
          </cell>
          <cell r="D902" t="str">
            <v>PERNO ESPIGA (PIN) CORTO ACERO GALV. DE 19 X 35 X 300 MM, 15 KV</v>
          </cell>
          <cell r="E902" t="str">
            <v>ESV-3CP+3CR</v>
          </cell>
          <cell r="F902" t="str">
            <v>J</v>
          </cell>
          <cell r="H902" t="str">
            <v>c/u</v>
          </cell>
          <cell r="I902">
            <v>2</v>
          </cell>
          <cell r="J902">
            <v>6.64</v>
          </cell>
          <cell r="K902">
            <v>13.28</v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ESV-3CP+3CR</v>
          </cell>
          <cell r="B903" t="str">
            <v/>
          </cell>
          <cell r="C903">
            <v>2815104</v>
          </cell>
          <cell r="D903" t="str">
            <v>PERNO ESPIGA (PIN) TOPE POSTE SIMPLE, ACERO GALV. 19 MM DIAM, 450 MM LONG. ACCESORIOS DE SUJECIÓN</v>
          </cell>
          <cell r="E903" t="str">
            <v>ESV-3CP+3CR</v>
          </cell>
          <cell r="F903" t="str">
            <v>J</v>
          </cell>
          <cell r="H903" t="str">
            <v>c/u</v>
          </cell>
          <cell r="I903">
            <v>1</v>
          </cell>
          <cell r="J903">
            <v>22.02</v>
          </cell>
          <cell r="K903">
            <v>22.02</v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ESV-3CP+3CR</v>
          </cell>
          <cell r="B904" t="str">
            <v/>
          </cell>
          <cell r="C904">
            <v>2820111</v>
          </cell>
          <cell r="D904" t="str">
            <v>ABRAZADERA DE PLETINA ACERO GALV. 3 PERNOS, 38 X 6 MM, 160-190 MM, FIJACIÓN PIE AMIGO SIMPLE</v>
          </cell>
          <cell r="E904" t="str">
            <v>ESV-3CP+3CR</v>
          </cell>
          <cell r="F904" t="str">
            <v>J</v>
          </cell>
          <cell r="H904" t="str">
            <v>c/u</v>
          </cell>
          <cell r="I904">
            <v>1</v>
          </cell>
          <cell r="J904">
            <v>7.9</v>
          </cell>
          <cell r="K904">
            <v>7.9</v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ESV-3CP+3CR</v>
          </cell>
          <cell r="B905" t="str">
            <v/>
          </cell>
          <cell r="C905">
            <v>2901620</v>
          </cell>
          <cell r="D905" t="str">
            <v>PERNO MAQUINA ACERO GALV. 16 MM DIAM,  51 MM LONG. CON TUERCA, ARAND. PLANA Y PRESIÓN</v>
          </cell>
          <cell r="E905" t="str">
            <v>ESV-3CP+3CR</v>
          </cell>
          <cell r="F905" t="str">
            <v>J</v>
          </cell>
          <cell r="H905" t="str">
            <v>c/u</v>
          </cell>
          <cell r="I905">
            <v>4</v>
          </cell>
          <cell r="J905">
            <v>1.35</v>
          </cell>
          <cell r="K905">
            <v>5.4</v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ESV-3CP+3CR</v>
          </cell>
          <cell r="C906">
            <v>2901320</v>
          </cell>
          <cell r="D906" t="str">
            <v xml:space="preserve">PERNO MAQUINA FE. GALV. 13 X 51 MM (1/2" X 2"), TUERCA, ARAND. PLANA Y PRESION </v>
          </cell>
          <cell r="E906" t="str">
            <v>ESV-3CP+3CR</v>
          </cell>
          <cell r="F906" t="str">
            <v>J</v>
          </cell>
          <cell r="H906" t="str">
            <v>c/u</v>
          </cell>
          <cell r="I906">
            <v>6</v>
          </cell>
          <cell r="J906">
            <v>0.57999999999999996</v>
          </cell>
          <cell r="K906">
            <v>3.4799999999999995</v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ESV-3CP+3CR</v>
          </cell>
          <cell r="B907" t="str">
            <v/>
          </cell>
          <cell r="C907">
            <v>2851630</v>
          </cell>
          <cell r="D907" t="str">
            <v>PERNO "U" ACERO GALV. 16 MM DIAM. 150 MM ANCHO DENTRO DE LA U, 2 TUERCAS Y 4 ARANDELAS PLANAS Y PRESIÓN</v>
          </cell>
          <cell r="E907" t="str">
            <v>ESV-3CP+3CR</v>
          </cell>
          <cell r="F907" t="str">
            <v>J</v>
          </cell>
          <cell r="H907" t="str">
            <v>c/u</v>
          </cell>
          <cell r="I907">
            <v>1</v>
          </cell>
          <cell r="J907">
            <v>5.31</v>
          </cell>
          <cell r="K907">
            <v>5.31</v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ESV-3CP+3CR</v>
          </cell>
          <cell r="B908" t="str">
            <v/>
          </cell>
          <cell r="C908">
            <v>2010311</v>
          </cell>
          <cell r="D908" t="str">
            <v>AISLADOR DE PORCELANA TIPO ESPIGA (PIN), RADIOINTERFERENCIA CLASE ANSI 56-1  25 KV</v>
          </cell>
          <cell r="E908" t="str">
            <v>ESV-3CP+3CR</v>
          </cell>
          <cell r="F908" t="str">
            <v>D</v>
          </cell>
          <cell r="H908" t="str">
            <v>c/u</v>
          </cell>
          <cell r="I908">
            <v>3</v>
          </cell>
          <cell r="J908">
            <v>7.6</v>
          </cell>
          <cell r="K908">
            <v>22.799999999999997</v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ESV-3CP+3CR</v>
          </cell>
          <cell r="B909" t="str">
            <v/>
          </cell>
          <cell r="C909">
            <v>1012137</v>
          </cell>
          <cell r="D909" t="str">
            <v>CONDUCTOR DESNUDO SOLIDO ALUMINIO PARA ATADURAS NO. 4 AWG</v>
          </cell>
          <cell r="E909" t="str">
            <v>ESV-3CP+3CR</v>
          </cell>
          <cell r="F909" t="str">
            <v>G</v>
          </cell>
          <cell r="H909" t="str">
            <v>m</v>
          </cell>
          <cell r="I909">
            <v>9</v>
          </cell>
          <cell r="J909">
            <v>0.55000000000000004</v>
          </cell>
          <cell r="K909">
            <v>4.95</v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ESV-3CP+3CR</v>
          </cell>
          <cell r="B910" t="str">
            <v/>
          </cell>
          <cell r="C910">
            <v>1012301</v>
          </cell>
          <cell r="D910" t="str">
            <v>CINTA DE ARMAR, ALEACIÓN DE ALUMINIO 1.27 MM ESPESOR X 7.62 MM ANCHO</v>
          </cell>
          <cell r="E910" t="str">
            <v>ESV-3CP+3CR</v>
          </cell>
          <cell r="F910" t="str">
            <v>G</v>
          </cell>
          <cell r="H910" t="str">
            <v>m</v>
          </cell>
          <cell r="I910">
            <v>10.5</v>
          </cell>
          <cell r="J910">
            <v>1.08</v>
          </cell>
          <cell r="K910">
            <v>11.34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ESV-3CP+3CR</v>
          </cell>
          <cell r="B911" t="str">
            <v/>
          </cell>
          <cell r="C911">
            <v>2802401</v>
          </cell>
          <cell r="D911" t="str">
            <v>CRUCETA ACERO GALV. PERFIL "L" DE 70 X 70 X 6 MM Y 2.40 M LONG, UNIVERSAL</v>
          </cell>
          <cell r="E911" t="str">
            <v>ESV-3CP+3CR</v>
          </cell>
          <cell r="F911" t="str">
            <v>J</v>
          </cell>
          <cell r="H911" t="str">
            <v>c/u</v>
          </cell>
          <cell r="I911">
            <v>2</v>
          </cell>
          <cell r="J911">
            <v>65.05</v>
          </cell>
          <cell r="K911">
            <v>130.1</v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ESV-3CP+3CR</v>
          </cell>
          <cell r="B912" t="str">
            <v/>
          </cell>
          <cell r="C912">
            <v>2820642</v>
          </cell>
          <cell r="D912" t="str">
            <v>PLETINA DE UNIÓN Y SOPORTE DE ACERO GALV. 75 X 6 MM Y 420 MM LONG.</v>
          </cell>
          <cell r="E912" t="str">
            <v>ESV-3CP+3CR</v>
          </cell>
          <cell r="F912" t="str">
            <v>J</v>
          </cell>
          <cell r="H912" t="str">
            <v>c/u</v>
          </cell>
          <cell r="I912">
            <v>2</v>
          </cell>
          <cell r="J912">
            <v>6.29</v>
          </cell>
          <cell r="K912">
            <v>12.58</v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ESV-3CP+3CR</v>
          </cell>
          <cell r="B913" t="str">
            <v/>
          </cell>
          <cell r="C913">
            <v>2820151</v>
          </cell>
          <cell r="D913" t="str">
            <v>ABRAZADERA DE PLETINA ACERO GALV. 2 PERNOS, 50 X 6 MM, 160 MM, EXTENSIÓN SIMPLE, COLLARÍN RECTO SIMPLE</v>
          </cell>
          <cell r="E913" t="str">
            <v>ESV-3CP+3CR</v>
          </cell>
          <cell r="F913" t="str">
            <v>J</v>
          </cell>
          <cell r="H913" t="str">
            <v>c/u</v>
          </cell>
          <cell r="I913">
            <v>1</v>
          </cell>
          <cell r="J913">
            <v>9.48</v>
          </cell>
          <cell r="K913">
            <v>9.48</v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ESV-3CP+3CR</v>
          </cell>
          <cell r="B914" t="str">
            <v/>
          </cell>
          <cell r="C914">
            <v>2820112</v>
          </cell>
          <cell r="D914" t="str">
            <v>ABRAZADERA DE PLETINA ACERO GALV. 4 PERNOS, 38 X 6 MM, 160-190 MM, FIJACIÓN PIE AMIGO DOBLE</v>
          </cell>
          <cell r="E914" t="str">
            <v>ESV-3CP+3CR</v>
          </cell>
          <cell r="F914" t="str">
            <v>J</v>
          </cell>
          <cell r="H914" t="str">
            <v>c/u</v>
          </cell>
          <cell r="I914">
            <v>1</v>
          </cell>
          <cell r="J914">
            <v>8.7799999999999994</v>
          </cell>
          <cell r="K914">
            <v>8.7799999999999994</v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ESV-3CP+3CR</v>
          </cell>
          <cell r="B915" t="str">
            <v/>
          </cell>
          <cell r="C915">
            <v>2980680</v>
          </cell>
          <cell r="D915" t="str">
            <v>PERNO ESPARRAGO ACERO GALV. 16 X 306 MM ( 5/8" X 12" )</v>
          </cell>
          <cell r="E915" t="str">
            <v>ESV-3CP+3CR</v>
          </cell>
          <cell r="F915" t="str">
            <v>J</v>
          </cell>
          <cell r="H915" t="str">
            <v>c/u</v>
          </cell>
          <cell r="I915">
            <v>2</v>
          </cell>
          <cell r="J915">
            <v>2.65</v>
          </cell>
          <cell r="K915">
            <v>5.3</v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ESV-3CP+3CR</v>
          </cell>
          <cell r="B916" t="str">
            <v/>
          </cell>
          <cell r="C916">
            <v>2010152</v>
          </cell>
          <cell r="D916" t="str">
            <v>AISLADOR DE CAUCHO SILICONADO TIPO SUSPENSIÓN CLASE ANSI DS-28, 22 KV</v>
          </cell>
          <cell r="E916" t="str">
            <v>ESV-3CP+3CR</v>
          </cell>
          <cell r="F916" t="str">
            <v>D</v>
          </cell>
          <cell r="H916" t="str">
            <v>c/u</v>
          </cell>
          <cell r="I916">
            <v>3</v>
          </cell>
          <cell r="J916">
            <v>13.8</v>
          </cell>
          <cell r="K916">
            <v>41.400000000000006</v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ESV-3CP+3CR</v>
          </cell>
          <cell r="B917" t="str">
            <v/>
          </cell>
          <cell r="C917">
            <v>2110114</v>
          </cell>
          <cell r="D917" t="str">
            <v>GRAPA TERMINAL APERNADA TIPO PISTOLA, ALEACIÓN AL. NO. 6 - 4/0 AWG</v>
          </cell>
          <cell r="E917" t="str">
            <v>ESV-3CP+3CR</v>
          </cell>
          <cell r="F917" t="str">
            <v>G</v>
          </cell>
          <cell r="H917" t="str">
            <v>c/u</v>
          </cell>
          <cell r="I917">
            <v>3</v>
          </cell>
          <cell r="J917">
            <v>18.04</v>
          </cell>
          <cell r="K917">
            <v>54.12</v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ESV-3CP+3CR</v>
          </cell>
          <cell r="B918" t="str">
            <v/>
          </cell>
          <cell r="C918">
            <v>2810102</v>
          </cell>
          <cell r="D918" t="str">
            <v>HORQUILLA ANCLAJE ACERO GALV. 16 MM DIAM, 75 MM LONG. 7.000 KG, CON PASADOR</v>
          </cell>
          <cell r="E918" t="str">
            <v>ESV-3CP+3CR</v>
          </cell>
          <cell r="F918" t="str">
            <v>J</v>
          </cell>
          <cell r="H918" t="str">
            <v>c/u</v>
          </cell>
          <cell r="I918">
            <v>2</v>
          </cell>
          <cell r="J918">
            <v>4.3899999999999997</v>
          </cell>
          <cell r="K918">
            <v>8.7799999999999994</v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ESV-3CP2.00</v>
          </cell>
          <cell r="B919" t="str">
            <v>ESV-3CP</v>
          </cell>
          <cell r="C919">
            <v>2802001</v>
          </cell>
          <cell r="D919" t="str">
            <v>CRUCETA ACERO GALV. PERFIL "L" DE 70 X 70 X 6 MM Y 2.00 M LONG, UNIVERSAL (CENTRADA Y VOLADO)</v>
          </cell>
          <cell r="E919" t="str">
            <v>ESV-3CP2.00</v>
          </cell>
          <cell r="F919" t="str">
            <v>J</v>
          </cell>
          <cell r="G919" t="str">
            <v>CP</v>
          </cell>
          <cell r="H919" t="str">
            <v>c/u</v>
          </cell>
          <cell r="I919">
            <v>1</v>
          </cell>
          <cell r="J919">
            <v>54.56</v>
          </cell>
          <cell r="K919">
            <v>54.56</v>
          </cell>
          <cell r="L919">
            <v>163.81999999999996</v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ESV-3CP2.00</v>
          </cell>
          <cell r="B920" t="str">
            <v/>
          </cell>
          <cell r="C920">
            <v>2831610</v>
          </cell>
          <cell r="D920" t="str">
            <v xml:space="preserve">PIE AMIGO FE ANGULO "L" GALV. 38 X 38 X 6 MM, Y 1000 MM LONG </v>
          </cell>
          <cell r="E920" t="str">
            <v>ESV-3CP2.00</v>
          </cell>
          <cell r="F920" t="str">
            <v>J</v>
          </cell>
          <cell r="H920" t="str">
            <v>c/u</v>
          </cell>
          <cell r="I920">
            <v>2</v>
          </cell>
          <cell r="J920">
            <v>12.68</v>
          </cell>
          <cell r="K920">
            <v>25.36</v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ESV-3CP2.00</v>
          </cell>
          <cell r="B921" t="str">
            <v/>
          </cell>
          <cell r="C921">
            <v>2814160</v>
          </cell>
          <cell r="D921" t="str">
            <v>PERNO ESPIGA (PIN) CORTO ACERO GALV. DE 19 X 35 X 300 MM, 15 KV</v>
          </cell>
          <cell r="E921" t="str">
            <v>ESV-3CP2.00</v>
          </cell>
          <cell r="F921" t="str">
            <v>J</v>
          </cell>
          <cell r="H921" t="str">
            <v>c/u</v>
          </cell>
          <cell r="I921">
            <v>2</v>
          </cell>
          <cell r="J921">
            <v>6.64</v>
          </cell>
          <cell r="K921">
            <v>13.28</v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ESV-3CP2.00</v>
          </cell>
          <cell r="B922" t="str">
            <v/>
          </cell>
          <cell r="C922">
            <v>2815104</v>
          </cell>
          <cell r="D922" t="str">
            <v>PERNO ESPIGA (PIN) TOPE POSTE SIMPLE, ACERO GALV. 19 MM DIAM, 450 MM LONG. ACCESORIOS DE SUJECIÓN</v>
          </cell>
          <cell r="E922" t="str">
            <v>ESV-3CP2.00</v>
          </cell>
          <cell r="F922" t="str">
            <v>J</v>
          </cell>
          <cell r="H922" t="str">
            <v>c/u</v>
          </cell>
          <cell r="I922">
            <v>1</v>
          </cell>
          <cell r="J922">
            <v>22.02</v>
          </cell>
          <cell r="K922">
            <v>22.02</v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ESV-3CP2.00</v>
          </cell>
          <cell r="B923" t="str">
            <v/>
          </cell>
          <cell r="C923">
            <v>2820111</v>
          </cell>
          <cell r="D923" t="str">
            <v>ABRAZADERA DE PLETINA ACERO GALV. 3 PERNOS, 38 X 6 MM, 160-190 MM, FIJACIÓN PIE AMIGO SIMPLE</v>
          </cell>
          <cell r="E923" t="str">
            <v>ESV-3CP2.00</v>
          </cell>
          <cell r="F923" t="str">
            <v>J</v>
          </cell>
          <cell r="H923" t="str">
            <v>c/u</v>
          </cell>
          <cell r="I923">
            <v>1</v>
          </cell>
          <cell r="J923">
            <v>7.9</v>
          </cell>
          <cell r="K923">
            <v>7.9</v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ESV-3CP2.00</v>
          </cell>
          <cell r="C924">
            <v>2901320</v>
          </cell>
          <cell r="D924" t="str">
            <v xml:space="preserve">PERNO MAQUINA FE. GALV. 13 X 51 MM (1/2" X 2"), TUERCA, ARAND. PLANA Y PRESION </v>
          </cell>
          <cell r="E924" t="str">
            <v>ESV-3CP2.00</v>
          </cell>
          <cell r="F924" t="str">
            <v>J</v>
          </cell>
          <cell r="H924" t="str">
            <v>c/u</v>
          </cell>
          <cell r="I924">
            <v>2</v>
          </cell>
          <cell r="J924">
            <v>0.57999999999999996</v>
          </cell>
          <cell r="K924">
            <v>1.1599999999999999</v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ESV-3CP2.00</v>
          </cell>
          <cell r="B925" t="str">
            <v/>
          </cell>
          <cell r="C925">
            <v>2851630</v>
          </cell>
          <cell r="D925" t="str">
            <v>PERNO "U" ACERO GALV. 16 MM DIAM. 150 MM ANCHO DENTRO DE LA U, 2 TUERCAS Y 4 ARANDELAS PLANAS Y PRESIÓN</v>
          </cell>
          <cell r="E925" t="str">
            <v>ESV-3CP2.00</v>
          </cell>
          <cell r="F925" t="str">
            <v>J</v>
          </cell>
          <cell r="H925" t="str">
            <v>c/u</v>
          </cell>
          <cell r="I925">
            <v>1</v>
          </cell>
          <cell r="J925">
            <v>5.31</v>
          </cell>
          <cell r="K925">
            <v>5.31</v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ESV-3CP2.00</v>
          </cell>
          <cell r="B926" t="str">
            <v/>
          </cell>
          <cell r="C926">
            <v>2010311</v>
          </cell>
          <cell r="D926" t="str">
            <v>AISLADOR DE PORCELANA TIPO ESPIGA (PIN), RADIOINTERFERENCIA CLASE ANSI 56-1  25 KV</v>
          </cell>
          <cell r="E926" t="str">
            <v>ESV-3CP2.00</v>
          </cell>
          <cell r="F926" t="str">
            <v>D</v>
          </cell>
          <cell r="H926" t="str">
            <v>c/u</v>
          </cell>
          <cell r="I926">
            <v>3</v>
          </cell>
          <cell r="J926">
            <v>7.6</v>
          </cell>
          <cell r="K926">
            <v>22.799999999999997</v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ESV-3CP2.00</v>
          </cell>
          <cell r="B927" t="str">
            <v/>
          </cell>
          <cell r="C927">
            <v>1012137</v>
          </cell>
          <cell r="D927" t="str">
            <v>CONDUCTOR DESNUDO SOLIDO ALUMINIO PARA ATADURAS NO. 4 AWG</v>
          </cell>
          <cell r="E927" t="str">
            <v>ESV-3CP2.00</v>
          </cell>
          <cell r="F927" t="str">
            <v>G</v>
          </cell>
          <cell r="H927" t="str">
            <v>m</v>
          </cell>
          <cell r="I927">
            <v>9</v>
          </cell>
          <cell r="J927">
            <v>0.55000000000000004</v>
          </cell>
          <cell r="K927">
            <v>4.95</v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ESV-3CP2.00</v>
          </cell>
          <cell r="B928" t="str">
            <v/>
          </cell>
          <cell r="C928">
            <v>1012301</v>
          </cell>
          <cell r="D928" t="str">
            <v>CINTA DE ARMAR, ALEACIÓN DE ALUMINIO 1.27 MM ESPESOR X 7.62 MM ANCHO</v>
          </cell>
          <cell r="E928" t="str">
            <v>ESV-3CP2.00</v>
          </cell>
          <cell r="F928" t="str">
            <v>G</v>
          </cell>
          <cell r="H928" t="str">
            <v>m</v>
          </cell>
          <cell r="I928">
            <v>6</v>
          </cell>
          <cell r="J928">
            <v>1.08</v>
          </cell>
          <cell r="K928">
            <v>6.48</v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ESV-3CP2.40</v>
          </cell>
          <cell r="B929" t="str">
            <v>ESV-3CP</v>
          </cell>
          <cell r="C929">
            <v>2802401</v>
          </cell>
          <cell r="D929" t="str">
            <v>CRUCETA ACERO GALV. PERFIL "L" DE 70 X 70 X 6 MM Y 2.40 M LONG, UNIVERSAL</v>
          </cell>
          <cell r="E929" t="str">
            <v>ESV-3CP2.40</v>
          </cell>
          <cell r="F929" t="str">
            <v>J</v>
          </cell>
          <cell r="G929" t="str">
            <v>CP</v>
          </cell>
          <cell r="H929" t="str">
            <v>c/u</v>
          </cell>
          <cell r="I929">
            <v>1</v>
          </cell>
          <cell r="J929">
            <v>65.05</v>
          </cell>
          <cell r="K929">
            <v>65.05</v>
          </cell>
          <cell r="L929">
            <v>174.30999999999997</v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ESV-3CP2.40</v>
          </cell>
          <cell r="B930" t="str">
            <v/>
          </cell>
          <cell r="C930">
            <v>2831610</v>
          </cell>
          <cell r="D930" t="str">
            <v xml:space="preserve">PIE AMIGO FE ANGULO "L" GALV. 38 X 38 X 6 MM, Y 1000 MM LONG </v>
          </cell>
          <cell r="E930" t="str">
            <v>ESV-3CP2.40</v>
          </cell>
          <cell r="F930" t="str">
            <v>J</v>
          </cell>
          <cell r="H930" t="str">
            <v>c/u</v>
          </cell>
          <cell r="I930">
            <v>2</v>
          </cell>
          <cell r="J930">
            <v>12.68</v>
          </cell>
          <cell r="K930">
            <v>25.36</v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ESV-3CP2.40</v>
          </cell>
          <cell r="B931" t="str">
            <v/>
          </cell>
          <cell r="C931">
            <v>2814160</v>
          </cell>
          <cell r="D931" t="str">
            <v>PERNO ESPIGA (PIN) CORTO ACERO GALV. DE 19 X 35 X 300 MM, 15 KV</v>
          </cell>
          <cell r="E931" t="str">
            <v>ESV-3CP2.40</v>
          </cell>
          <cell r="F931" t="str">
            <v>J</v>
          </cell>
          <cell r="H931" t="str">
            <v>c/u</v>
          </cell>
          <cell r="I931">
            <v>2</v>
          </cell>
          <cell r="J931">
            <v>6.64</v>
          </cell>
          <cell r="K931">
            <v>13.28</v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ESV-3CP2.40</v>
          </cell>
          <cell r="B932" t="str">
            <v/>
          </cell>
          <cell r="C932">
            <v>2815104</v>
          </cell>
          <cell r="D932" t="str">
            <v>PERNO ESPIGA (PIN) TOPE POSTE SIMPLE, ACERO GALV. 19 MM DIAM, 450 MM LONG. ACCESORIOS DE SUJECIÓN</v>
          </cell>
          <cell r="E932" t="str">
            <v>ESV-3CP2.40</v>
          </cell>
          <cell r="F932" t="str">
            <v>J</v>
          </cell>
          <cell r="H932" t="str">
            <v>c/u</v>
          </cell>
          <cell r="I932">
            <v>1</v>
          </cell>
          <cell r="J932">
            <v>22.02</v>
          </cell>
          <cell r="K932">
            <v>22.02</v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ESV-3CP2.40</v>
          </cell>
          <cell r="B933" t="str">
            <v/>
          </cell>
          <cell r="C933">
            <v>2820111</v>
          </cell>
          <cell r="D933" t="str">
            <v>ABRAZADERA DE PLETINA ACERO GALV. 3 PERNOS, 38 X 6 MM, 160-190 MM, FIJACIÓN PIE AMIGO SIMPLE</v>
          </cell>
          <cell r="E933" t="str">
            <v>ESV-3CP2.40</v>
          </cell>
          <cell r="F933" t="str">
            <v>J</v>
          </cell>
          <cell r="H933" t="str">
            <v>c/u</v>
          </cell>
          <cell r="I933">
            <v>1</v>
          </cell>
          <cell r="J933">
            <v>7.9</v>
          </cell>
          <cell r="K933">
            <v>7.9</v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ESV-3CP2.40</v>
          </cell>
          <cell r="C934">
            <v>2901320</v>
          </cell>
          <cell r="D934" t="str">
            <v xml:space="preserve">PERNO MAQUINA FE. GALV. 13 X 51 MM (1/2" X 2"), TUERCA, ARAND. PLANA Y PRESION </v>
          </cell>
          <cell r="E934" t="str">
            <v>ESV-3CP2.40</v>
          </cell>
          <cell r="F934" t="str">
            <v>J</v>
          </cell>
          <cell r="H934" t="str">
            <v>c/u</v>
          </cell>
          <cell r="I934">
            <v>2</v>
          </cell>
          <cell r="J934">
            <v>0.57999999999999996</v>
          </cell>
          <cell r="K934">
            <v>1.1599999999999999</v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ESV-3CP2.40</v>
          </cell>
          <cell r="B935" t="str">
            <v/>
          </cell>
          <cell r="C935">
            <v>2851630</v>
          </cell>
          <cell r="D935" t="str">
            <v>PERNO "U" ACERO GALV. 16 MM DIAM. 150 MM ANCHO DENTRO DE LA U, 2 TUERCAS Y 4 ARANDELAS PLANAS Y PRESIÓN</v>
          </cell>
          <cell r="E935" t="str">
            <v>ESV-3CP2.40</v>
          </cell>
          <cell r="F935" t="str">
            <v>J</v>
          </cell>
          <cell r="H935" t="str">
            <v>c/u</v>
          </cell>
          <cell r="I935">
            <v>1</v>
          </cell>
          <cell r="J935">
            <v>5.31</v>
          </cell>
          <cell r="K935">
            <v>5.31</v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ESV-3CP2.40</v>
          </cell>
          <cell r="B936" t="str">
            <v/>
          </cell>
          <cell r="C936">
            <v>2010311</v>
          </cell>
          <cell r="D936" t="str">
            <v>AISLADOR DE PORCELANA TIPO ESPIGA (PIN), RADIOINTERFERENCIA CLASE ANSI 56-1  25 KV</v>
          </cell>
          <cell r="E936" t="str">
            <v>ESV-3CP2.40</v>
          </cell>
          <cell r="F936" t="str">
            <v>D</v>
          </cell>
          <cell r="H936" t="str">
            <v>c/u</v>
          </cell>
          <cell r="I936">
            <v>3</v>
          </cell>
          <cell r="J936">
            <v>7.6</v>
          </cell>
          <cell r="K936">
            <v>22.799999999999997</v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ESV-3CP2.40</v>
          </cell>
          <cell r="B937" t="str">
            <v/>
          </cell>
          <cell r="C937">
            <v>1012137</v>
          </cell>
          <cell r="D937" t="str">
            <v>CONDUCTOR DESNUDO SOLIDO ALUMINIO PARA ATADURAS NO. 4 AWG</v>
          </cell>
          <cell r="E937" t="str">
            <v>ESV-3CP2.40</v>
          </cell>
          <cell r="F937" t="str">
            <v>G</v>
          </cell>
          <cell r="H937" t="str">
            <v>m</v>
          </cell>
          <cell r="I937">
            <v>9</v>
          </cell>
          <cell r="J937">
            <v>0.55000000000000004</v>
          </cell>
          <cell r="K937">
            <v>4.95</v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ESV-3CP2.40</v>
          </cell>
          <cell r="B938" t="str">
            <v/>
          </cell>
          <cell r="C938">
            <v>1012301</v>
          </cell>
          <cell r="D938" t="str">
            <v>CINTA DE ARMAR, ALEACIÓN DE ALUMINIO 1.27 MM ESPESOR X 7.62 MM ANCHO</v>
          </cell>
          <cell r="E938" t="str">
            <v>ESV-3CP2.40</v>
          </cell>
          <cell r="F938" t="str">
            <v>G</v>
          </cell>
          <cell r="H938" t="str">
            <v>m</v>
          </cell>
          <cell r="I938">
            <v>6</v>
          </cell>
          <cell r="J938">
            <v>1.08</v>
          </cell>
          <cell r="K938">
            <v>6.48</v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ESV-3CR+1CR</v>
          </cell>
          <cell r="B939" t="str">
            <v>ESV-3CR+1CR</v>
          </cell>
          <cell r="C939">
            <v>2802401</v>
          </cell>
          <cell r="D939" t="str">
            <v>CRUCETA ACERO GALV. PERFIL "L" DE 70 X 70 X 6 MM Y 2.40 M LONG, UNIVERSAL</v>
          </cell>
          <cell r="E939" t="str">
            <v>ESV-3CR+1CR</v>
          </cell>
          <cell r="F939" t="str">
            <v>J</v>
          </cell>
          <cell r="G939" t="str">
            <v>CP</v>
          </cell>
          <cell r="H939" t="str">
            <v>c/u</v>
          </cell>
          <cell r="I939">
            <v>2</v>
          </cell>
          <cell r="J939">
            <v>65.05</v>
          </cell>
          <cell r="K939">
            <v>130.1</v>
          </cell>
          <cell r="L939">
            <v>358.74000000000007</v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ESV-3CR+1CR</v>
          </cell>
          <cell r="B940" t="str">
            <v/>
          </cell>
          <cell r="C940">
            <v>2831610</v>
          </cell>
          <cell r="D940" t="str">
            <v xml:space="preserve">PIE AMIGO FE ANGULO "L" GALV. 38 X 38 X 6 MM, Y 1000 MM LONG </v>
          </cell>
          <cell r="E940" t="str">
            <v>ESV-3CR+1CR</v>
          </cell>
          <cell r="F940" t="str">
            <v>J</v>
          </cell>
          <cell r="H940" t="str">
            <v>c/u</v>
          </cell>
          <cell r="I940">
            <v>4</v>
          </cell>
          <cell r="J940">
            <v>12.68</v>
          </cell>
          <cell r="K940">
            <v>50.72</v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ESV-3CR+1CR</v>
          </cell>
          <cell r="B941" t="str">
            <v/>
          </cell>
          <cell r="C941">
            <v>2820642</v>
          </cell>
          <cell r="D941" t="str">
            <v>PLETINA DE UNIÓN Y SOPORTE DE ACERO GALV. 75 X 6 MM Y 420 MM LONG.</v>
          </cell>
          <cell r="E941" t="str">
            <v>ESV-3CR+1CR</v>
          </cell>
          <cell r="F941" t="str">
            <v>J</v>
          </cell>
          <cell r="H941" t="str">
            <v>c/u</v>
          </cell>
          <cell r="I941">
            <v>2</v>
          </cell>
          <cell r="J941">
            <v>6.29</v>
          </cell>
          <cell r="K941">
            <v>12.58</v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ESV-3CR+1CR</v>
          </cell>
          <cell r="B942" t="str">
            <v/>
          </cell>
          <cell r="C942">
            <v>2820151</v>
          </cell>
          <cell r="D942" t="str">
            <v>ABRAZADERA DE PLETINA ACERO GALV. 2 PERNOS, 50 X 6 MM, 160 MM, EXTENSIÓN SIMPLE, COLLARÍN RECTO SIMPLE</v>
          </cell>
          <cell r="E942" t="str">
            <v>ESV-3CR+1CR</v>
          </cell>
          <cell r="F942" t="str">
            <v>J</v>
          </cell>
          <cell r="H942" t="str">
            <v>c/u</v>
          </cell>
          <cell r="I942">
            <v>1</v>
          </cell>
          <cell r="J942">
            <v>9.48</v>
          </cell>
          <cell r="K942">
            <v>9.48</v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ESV-3CR+1CR</v>
          </cell>
          <cell r="B943" t="str">
            <v/>
          </cell>
          <cell r="C943">
            <v>2820112</v>
          </cell>
          <cell r="D943" t="str">
            <v>ABRAZADERA DE PLETINA ACERO GALV. 4 PERNOS, 38 X 6 MM, 160-190 MM, FIJACIÓN PIE AMIGO DOBLE</v>
          </cell>
          <cell r="E943" t="str">
            <v>ESV-3CR+1CR</v>
          </cell>
          <cell r="F943" t="str">
            <v>J</v>
          </cell>
          <cell r="H943" t="str">
            <v>c/u</v>
          </cell>
          <cell r="I943">
            <v>1</v>
          </cell>
          <cell r="J943">
            <v>8.7799999999999994</v>
          </cell>
          <cell r="K943">
            <v>8.7799999999999994</v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ESV-3CR+1CR</v>
          </cell>
          <cell r="B944" t="str">
            <v/>
          </cell>
          <cell r="C944">
            <v>2901620</v>
          </cell>
          <cell r="D944" t="str">
            <v>PERNO MAQUINA ACERO GALV. 16 MM DIAM,  51 MM LONG. CON TUERCA, ARAND. PLANA Y PRESIÓN</v>
          </cell>
          <cell r="E944" t="str">
            <v>ESV-3CR+1CR</v>
          </cell>
          <cell r="F944" t="str">
            <v>J</v>
          </cell>
          <cell r="H944" t="str">
            <v>c/u</v>
          </cell>
          <cell r="I944">
            <v>4</v>
          </cell>
          <cell r="J944">
            <v>1.35</v>
          </cell>
          <cell r="K944">
            <v>5.4</v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ESV-3CR+1CR</v>
          </cell>
          <cell r="C945">
            <v>2901320</v>
          </cell>
          <cell r="D945" t="str">
            <v xml:space="preserve">PERNO MAQUINA FE. GALV. 13 X 51 MM (1/2" X 2"), TUERCA, ARAND. PLANA Y PRESION </v>
          </cell>
          <cell r="E945" t="str">
            <v>ESV-3CR+1CR</v>
          </cell>
          <cell r="F945" t="str">
            <v>J</v>
          </cell>
          <cell r="H945" t="str">
            <v>c/u</v>
          </cell>
          <cell r="I945">
            <v>4</v>
          </cell>
          <cell r="J945">
            <v>0.57999999999999996</v>
          </cell>
          <cell r="K945">
            <v>2.3199999999999998</v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ESV-3CR+1CR</v>
          </cell>
          <cell r="B946" t="str">
            <v/>
          </cell>
          <cell r="C946">
            <v>2980680</v>
          </cell>
          <cell r="D946" t="str">
            <v>PERNO ESPARRAGO ACERO GALV. 16 X 306 MM ( 5/8" X 12" )</v>
          </cell>
          <cell r="E946" t="str">
            <v>ESV-3CR+1CR</v>
          </cell>
          <cell r="F946" t="str">
            <v>J</v>
          </cell>
          <cell r="H946" t="str">
            <v>c/u</v>
          </cell>
          <cell r="I946">
            <v>2</v>
          </cell>
          <cell r="J946">
            <v>2.65</v>
          </cell>
          <cell r="K946">
            <v>5.3</v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ESV-3CR+1CR</v>
          </cell>
          <cell r="B947" t="str">
            <v/>
          </cell>
          <cell r="C947">
            <v>2010152</v>
          </cell>
          <cell r="D947" t="str">
            <v>AISLADOR DE CAUCHO SILICONADO TIPO SUSPENSIÓN CLASE ANSI DS-28, 22 KV</v>
          </cell>
          <cell r="E947" t="str">
            <v>ESV-3CR+1CR</v>
          </cell>
          <cell r="F947" t="str">
            <v>D</v>
          </cell>
          <cell r="H947" t="str">
            <v>c/u</v>
          </cell>
          <cell r="I947">
            <v>3</v>
          </cell>
          <cell r="J947">
            <v>13.8</v>
          </cell>
          <cell r="K947">
            <v>41.400000000000006</v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ESV-3CR+1CR</v>
          </cell>
          <cell r="B948" t="str">
            <v/>
          </cell>
          <cell r="C948">
            <v>2110114</v>
          </cell>
          <cell r="D948" t="str">
            <v>GRAPA TERMINAL APERNADA TIPO PISTOLA, ALEACIÓN AL. NO. 6 - 4/0 AWG</v>
          </cell>
          <cell r="E948" t="str">
            <v>ESV-3CR+1CR</v>
          </cell>
          <cell r="F948" t="str">
            <v>G</v>
          </cell>
          <cell r="H948" t="str">
            <v>c/u</v>
          </cell>
          <cell r="I948">
            <v>3</v>
          </cell>
          <cell r="J948">
            <v>18.04</v>
          </cell>
          <cell r="K948">
            <v>54.12</v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ESV-3CR+1CR</v>
          </cell>
          <cell r="B949" t="str">
            <v/>
          </cell>
          <cell r="C949">
            <v>2810102</v>
          </cell>
          <cell r="D949" t="str">
            <v>HORQUILLA ANCLAJE ACERO GALV. 16 MM DIAM, 75 MM LONG. 7.000 KG, CON PASADOR</v>
          </cell>
          <cell r="E949" t="str">
            <v>ESV-3CR+1CR</v>
          </cell>
          <cell r="F949" t="str">
            <v>J</v>
          </cell>
          <cell r="H949" t="str">
            <v>c/u</v>
          </cell>
          <cell r="I949">
            <v>2</v>
          </cell>
          <cell r="J949">
            <v>4.3899999999999997</v>
          </cell>
          <cell r="K949">
            <v>8.7799999999999994</v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ESV-3CR+1CR</v>
          </cell>
          <cell r="B950" t="str">
            <v/>
          </cell>
          <cell r="C950">
            <v>2820151</v>
          </cell>
          <cell r="D950" t="str">
            <v>ABRAZADERA DE PLETINA ACERO GALV. 2 PERNOS, 50 X 6 MM, 160 MM, EXTENSIÓN SIMPLE, COLLARÍN RECTO SIMPLE</v>
          </cell>
          <cell r="E950" t="str">
            <v>ESV-3CR+1CR</v>
          </cell>
          <cell r="F950" t="str">
            <v>J</v>
          </cell>
          <cell r="H950" t="str">
            <v>c/u</v>
          </cell>
          <cell r="I950">
            <v>1</v>
          </cell>
          <cell r="J950">
            <v>9.48</v>
          </cell>
          <cell r="K950">
            <v>9.48</v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ESV-3CR+1CR</v>
          </cell>
          <cell r="B951" t="str">
            <v/>
          </cell>
          <cell r="C951">
            <v>2010152</v>
          </cell>
          <cell r="D951" t="str">
            <v>AISLADOR DE CAUCHO SILICONADO TIPO SUSPENSIÓN CLASE ANSI DS-28, 22 KV</v>
          </cell>
          <cell r="E951" t="str">
            <v>ESV-3CR+1CR</v>
          </cell>
          <cell r="F951" t="str">
            <v>D</v>
          </cell>
          <cell r="H951" t="str">
            <v>c/u</v>
          </cell>
          <cell r="I951">
            <v>1</v>
          </cell>
          <cell r="J951">
            <v>13.8</v>
          </cell>
          <cell r="K951">
            <v>13.8</v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ESV-3CR+1CR</v>
          </cell>
          <cell r="C952">
            <v>1012301</v>
          </cell>
          <cell r="D952" t="str">
            <v>CINTA DE ARMAR, ALEACIÓN DE ALUMINIO 1.27 MM ESPESOR X 7.62 MM ANCHO</v>
          </cell>
          <cell r="E952" t="str">
            <v>ESV-3CR+1CR</v>
          </cell>
          <cell r="F952" t="str">
            <v>G</v>
          </cell>
          <cell r="H952" t="str">
            <v>m</v>
          </cell>
          <cell r="I952">
            <v>6</v>
          </cell>
          <cell r="J952">
            <v>1.08</v>
          </cell>
          <cell r="K952">
            <v>6.48</v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ESV-3CR+3CR</v>
          </cell>
          <cell r="B953" t="str">
            <v>ESV-3CR+3CR</v>
          </cell>
          <cell r="C953">
            <v>2802401</v>
          </cell>
          <cell r="D953" t="str">
            <v>CRUCETA ACERO GALV. PERFIL "L" DE 70 X 70 X 6 MM Y 2.40 M LONG, UNIVERSAL</v>
          </cell>
          <cell r="E953" t="str">
            <v>ESV-3CR+3CR</v>
          </cell>
          <cell r="F953" t="str">
            <v>J</v>
          </cell>
          <cell r="G953" t="str">
            <v>CP</v>
          </cell>
          <cell r="H953" t="str">
            <v>c/u</v>
          </cell>
          <cell r="I953">
            <v>4</v>
          </cell>
          <cell r="J953">
            <v>65.05</v>
          </cell>
          <cell r="K953">
            <v>260.2</v>
          </cell>
          <cell r="L953">
            <v>667.68000000000006</v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ESV-3CR+3CR</v>
          </cell>
          <cell r="B954" t="str">
            <v/>
          </cell>
          <cell r="C954">
            <v>2831610</v>
          </cell>
          <cell r="D954" t="str">
            <v xml:space="preserve">PIE AMIGO FE ANGULO "L" GALV. 38 X 38 X 6 MM, Y 1000 MM LONG </v>
          </cell>
          <cell r="E954" t="str">
            <v>ESV-3CR+3CR</v>
          </cell>
          <cell r="F954" t="str">
            <v>J</v>
          </cell>
          <cell r="H954" t="str">
            <v>c/u</v>
          </cell>
          <cell r="I954">
            <v>8</v>
          </cell>
          <cell r="J954">
            <v>12.68</v>
          </cell>
          <cell r="K954">
            <v>101.44</v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ESV-3CR+3CR</v>
          </cell>
          <cell r="B955" t="str">
            <v/>
          </cell>
          <cell r="C955">
            <v>2820642</v>
          </cell>
          <cell r="D955" t="str">
            <v>PLETINA DE UNIÓN Y SOPORTE DE ACERO GALV. 75 X 6 MM Y 420 MM LONG.</v>
          </cell>
          <cell r="E955" t="str">
            <v>ESV-3CR+3CR</v>
          </cell>
          <cell r="F955" t="str">
            <v>J</v>
          </cell>
          <cell r="H955" t="str">
            <v>c/u</v>
          </cell>
          <cell r="I955">
            <v>4</v>
          </cell>
          <cell r="J955">
            <v>6.29</v>
          </cell>
          <cell r="K955">
            <v>25.16</v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ESV-3CR+3CR</v>
          </cell>
          <cell r="B956" t="str">
            <v/>
          </cell>
          <cell r="C956">
            <v>2820151</v>
          </cell>
          <cell r="D956" t="str">
            <v>ABRAZADERA DE PLETINA ACERO GALV. 2 PERNOS, 50 X 6 MM, 160 MM, EXTENSIÓN SIMPLE, COLLARÍN RECTO SIMPLE</v>
          </cell>
          <cell r="E956" t="str">
            <v>ESV-3CR+3CR</v>
          </cell>
          <cell r="F956" t="str">
            <v>J</v>
          </cell>
          <cell r="H956" t="str">
            <v>c/u</v>
          </cell>
          <cell r="I956">
            <v>2</v>
          </cell>
          <cell r="J956">
            <v>9.48</v>
          </cell>
          <cell r="K956">
            <v>18.96</v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ESV-3CR+3CR</v>
          </cell>
          <cell r="B957" t="str">
            <v/>
          </cell>
          <cell r="C957">
            <v>2820112</v>
          </cell>
          <cell r="D957" t="str">
            <v>ABRAZADERA DE PLETINA ACERO GALV. 4 PERNOS, 38 X 6 MM, 160-190 MM, FIJACIÓN PIE AMIGO DOBLE</v>
          </cell>
          <cell r="E957" t="str">
            <v>ESV-3CR+3CR</v>
          </cell>
          <cell r="F957" t="str">
            <v>J</v>
          </cell>
          <cell r="H957" t="str">
            <v>c/u</v>
          </cell>
          <cell r="I957">
            <v>2</v>
          </cell>
          <cell r="J957">
            <v>8.7799999999999994</v>
          </cell>
          <cell r="K957">
            <v>17.559999999999999</v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ESV-3CR+3CR</v>
          </cell>
          <cell r="B958" t="str">
            <v/>
          </cell>
          <cell r="C958">
            <v>2901620</v>
          </cell>
          <cell r="D958" t="str">
            <v>PERNO MAQUINA ACERO GALV. 16 MM DIAM,  51 MM LONG. CON TUERCA, ARAND. PLANA Y PRESIÓN</v>
          </cell>
          <cell r="E958" t="str">
            <v>ESV-3CR+3CR</v>
          </cell>
          <cell r="F958" t="str">
            <v>J</v>
          </cell>
          <cell r="H958" t="str">
            <v>c/u</v>
          </cell>
          <cell r="I958">
            <v>8</v>
          </cell>
          <cell r="J958">
            <v>1.35</v>
          </cell>
          <cell r="K958">
            <v>10.8</v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ESV-3CR+3CR</v>
          </cell>
          <cell r="C959">
            <v>2901320</v>
          </cell>
          <cell r="D959" t="str">
            <v xml:space="preserve">PERNO MAQUINA FE. GALV. 13 X 51 MM (1/2" X 2"), TUERCA, ARAND. PLANA Y PRESION </v>
          </cell>
          <cell r="E959" t="str">
            <v>ESV-3CR+3CR</v>
          </cell>
          <cell r="F959" t="str">
            <v>J</v>
          </cell>
          <cell r="H959" t="str">
            <v>c/u</v>
          </cell>
          <cell r="I959">
            <v>8</v>
          </cell>
          <cell r="J959">
            <v>0.57999999999999996</v>
          </cell>
          <cell r="K959">
            <v>4.6399999999999997</v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ESV-3CR+3CR</v>
          </cell>
          <cell r="B960" t="str">
            <v/>
          </cell>
          <cell r="C960">
            <v>2980680</v>
          </cell>
          <cell r="D960" t="str">
            <v>PERNO ESPARRAGO ACERO GALV. 16 X 306 MM ( 5/8" X 12" )</v>
          </cell>
          <cell r="E960" t="str">
            <v>ESV-3CR+3CR</v>
          </cell>
          <cell r="F960" t="str">
            <v>J</v>
          </cell>
          <cell r="H960" t="str">
            <v>c/u</v>
          </cell>
          <cell r="I960">
            <v>4</v>
          </cell>
          <cell r="J960">
            <v>2.65</v>
          </cell>
          <cell r="K960">
            <v>10.6</v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ESV-3CR+3CR</v>
          </cell>
          <cell r="B961" t="str">
            <v/>
          </cell>
          <cell r="C961">
            <v>2010152</v>
          </cell>
          <cell r="D961" t="str">
            <v>AISLADOR DE CAUCHO SILICONADO TIPO SUSPENSIÓN CLASE ANSI DS-28, 22 KV</v>
          </cell>
          <cell r="E961" t="str">
            <v>ESV-3CR+3CR</v>
          </cell>
          <cell r="F961" t="str">
            <v>D</v>
          </cell>
          <cell r="H961" t="str">
            <v>c/u</v>
          </cell>
          <cell r="I961">
            <v>6</v>
          </cell>
          <cell r="J961">
            <v>13.8</v>
          </cell>
          <cell r="K961">
            <v>82.800000000000011</v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ESV-3CR+3CR</v>
          </cell>
          <cell r="B962" t="str">
            <v/>
          </cell>
          <cell r="C962">
            <v>2110114</v>
          </cell>
          <cell r="D962" t="str">
            <v>GRAPA TERMINAL APERNADA TIPO PISTOLA, ALEACIÓN AL. NO. 6 - 4/0 AWG</v>
          </cell>
          <cell r="E962" t="str">
            <v>ESV-3CR+3CR</v>
          </cell>
          <cell r="F962" t="str">
            <v>G</v>
          </cell>
          <cell r="H962" t="str">
            <v>c/u</v>
          </cell>
          <cell r="I962">
            <v>6</v>
          </cell>
          <cell r="J962">
            <v>18.04</v>
          </cell>
          <cell r="K962">
            <v>108.24</v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ESV-3CR+3CR</v>
          </cell>
          <cell r="C963">
            <v>1012301</v>
          </cell>
          <cell r="D963" t="str">
            <v>CINTA DE ARMAR, ALEACIÓN DE ALUMINIO 1.27 MM ESPESOR X 7.62 MM ANCHO</v>
          </cell>
          <cell r="E963" t="str">
            <v>ESV-3CR+3CR</v>
          </cell>
          <cell r="F963" t="str">
            <v>G</v>
          </cell>
          <cell r="H963" t="str">
            <v>m</v>
          </cell>
          <cell r="I963">
            <v>9</v>
          </cell>
          <cell r="J963">
            <v>1.08</v>
          </cell>
          <cell r="K963">
            <v>9.7200000000000006</v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ESV-3CR+3CR</v>
          </cell>
          <cell r="B964" t="str">
            <v/>
          </cell>
          <cell r="C964">
            <v>2810102</v>
          </cell>
          <cell r="D964" t="str">
            <v>HORQUILLA ANCLAJE ACERO GALV. 16 MM DIAM, 75 MM LONG. 7.000 KG, CON PASADOR</v>
          </cell>
          <cell r="E964" t="str">
            <v>ESV-3CR+3CR</v>
          </cell>
          <cell r="F964" t="str">
            <v>J</v>
          </cell>
          <cell r="H964" t="str">
            <v>c/u</v>
          </cell>
          <cell r="I964">
            <v>4</v>
          </cell>
          <cell r="J964">
            <v>4.3899999999999997</v>
          </cell>
          <cell r="K964">
            <v>17.559999999999999</v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ESV-3CR2.00</v>
          </cell>
          <cell r="B965" t="str">
            <v>ESV-3CR</v>
          </cell>
          <cell r="C965">
            <v>2802001</v>
          </cell>
          <cell r="D965" t="str">
            <v>CRUCETA ACERO GALV. PERFIL "L" DE 70 X 70 X 6 MM Y 2.00 M LONG, UNIVERSAL (CENTRADA Y VOLADO)</v>
          </cell>
          <cell r="E965" t="str">
            <v>ESV-3CR2.00</v>
          </cell>
          <cell r="F965" t="str">
            <v>J</v>
          </cell>
          <cell r="G965" t="str">
            <v>CP</v>
          </cell>
          <cell r="H965" t="str">
            <v>c/u</v>
          </cell>
          <cell r="I965">
            <v>2</v>
          </cell>
          <cell r="J965">
            <v>54.56</v>
          </cell>
          <cell r="K965">
            <v>109.12</v>
          </cell>
          <cell r="L965">
            <v>312.86</v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ESV-3CR2.00</v>
          </cell>
          <cell r="B966" t="str">
            <v/>
          </cell>
          <cell r="C966">
            <v>2831610</v>
          </cell>
          <cell r="D966" t="str">
            <v xml:space="preserve">PIE AMIGO FE ANGULO "L" GALV. 38 X 38 X 6 MM, Y 1000 MM LONG </v>
          </cell>
          <cell r="E966" t="str">
            <v>ESV-3CR2.00</v>
          </cell>
          <cell r="F966" t="str">
            <v>J</v>
          </cell>
          <cell r="H966" t="str">
            <v>c/u</v>
          </cell>
          <cell r="I966">
            <v>4</v>
          </cell>
          <cell r="J966">
            <v>12.68</v>
          </cell>
          <cell r="K966">
            <v>50.72</v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ESV-3CR2.00</v>
          </cell>
          <cell r="B967" t="str">
            <v/>
          </cell>
          <cell r="C967">
            <v>2820642</v>
          </cell>
          <cell r="D967" t="str">
            <v>PLETINA DE UNIÓN Y SOPORTE DE ACERO GALV. 75 X 6 MM Y 420 MM LONG.</v>
          </cell>
          <cell r="E967" t="str">
            <v>ESV-3CR2.00</v>
          </cell>
          <cell r="F967" t="str">
            <v>J</v>
          </cell>
          <cell r="H967" t="str">
            <v>c/u</v>
          </cell>
          <cell r="I967">
            <v>2</v>
          </cell>
          <cell r="J967">
            <v>6.29</v>
          </cell>
          <cell r="K967">
            <v>12.58</v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ESV-3CR2.00</v>
          </cell>
          <cell r="B968" t="str">
            <v/>
          </cell>
          <cell r="C968">
            <v>2820151</v>
          </cell>
          <cell r="D968" t="str">
            <v>ABRAZADERA DE PLETINA ACERO GALV. 2 PERNOS, 50 X 6 MM, 160 MM, EXTENSIÓN SIMPLE, COLLARÍN RECTO SIMPLE</v>
          </cell>
          <cell r="E968" t="str">
            <v>ESV-3CR2.00</v>
          </cell>
          <cell r="F968" t="str">
            <v>J</v>
          </cell>
          <cell r="H968" t="str">
            <v>c/u</v>
          </cell>
          <cell r="I968">
            <v>1</v>
          </cell>
          <cell r="J968">
            <v>9.48</v>
          </cell>
          <cell r="K968">
            <v>9.48</v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ESV-3CR2.00</v>
          </cell>
          <cell r="B969" t="str">
            <v/>
          </cell>
          <cell r="C969">
            <v>2820112</v>
          </cell>
          <cell r="D969" t="str">
            <v>ABRAZADERA DE PLETINA ACERO GALV. 4 PERNOS, 38 X 6 MM, 160-190 MM, FIJACIÓN PIE AMIGO DOBLE</v>
          </cell>
          <cell r="E969" t="str">
            <v>ESV-3CR2.00</v>
          </cell>
          <cell r="F969" t="str">
            <v>J</v>
          </cell>
          <cell r="H969" t="str">
            <v>c/u</v>
          </cell>
          <cell r="I969">
            <v>1</v>
          </cell>
          <cell r="J969">
            <v>8.7799999999999994</v>
          </cell>
          <cell r="K969">
            <v>8.7799999999999994</v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ESV-3CR2.00</v>
          </cell>
          <cell r="B970" t="str">
            <v/>
          </cell>
          <cell r="C970">
            <v>2901620</v>
          </cell>
          <cell r="D970" t="str">
            <v>PERNO MAQUINA ACERO GALV. 16 MM DIAM,  51 MM LONG. CON TUERCA, ARAND. PLANA Y PRESIÓN</v>
          </cell>
          <cell r="E970" t="str">
            <v>ESV-3CR2.00</v>
          </cell>
          <cell r="F970" t="str">
            <v>J</v>
          </cell>
          <cell r="H970" t="str">
            <v>c/u</v>
          </cell>
          <cell r="I970">
            <v>4</v>
          </cell>
          <cell r="J970">
            <v>1.35</v>
          </cell>
          <cell r="K970">
            <v>5.4</v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ESV-3CR2.00</v>
          </cell>
          <cell r="C971">
            <v>2901320</v>
          </cell>
          <cell r="D971" t="str">
            <v xml:space="preserve">PERNO MAQUINA FE. GALV. 13 X 51 MM (1/2" X 2"), TUERCA, ARAND. PLANA Y PRESION </v>
          </cell>
          <cell r="E971" t="str">
            <v>ESV-3CR2.00</v>
          </cell>
          <cell r="F971" t="str">
            <v>J</v>
          </cell>
          <cell r="H971" t="str">
            <v>c/u</v>
          </cell>
          <cell r="I971">
            <v>4</v>
          </cell>
          <cell r="J971">
            <v>0.57999999999999996</v>
          </cell>
          <cell r="K971">
            <v>2.3199999999999998</v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ESV-3CR2.00</v>
          </cell>
          <cell r="B972" t="str">
            <v/>
          </cell>
          <cell r="C972">
            <v>2980680</v>
          </cell>
          <cell r="D972" t="str">
            <v>PERNO ESPARRAGO ACERO GALV. 16 X 306 MM ( 5/8" X 12" )</v>
          </cell>
          <cell r="E972" t="str">
            <v>ESV-3CR2.00</v>
          </cell>
          <cell r="F972" t="str">
            <v>J</v>
          </cell>
          <cell r="H972" t="str">
            <v>c/u</v>
          </cell>
          <cell r="I972">
            <v>2</v>
          </cell>
          <cell r="J972">
            <v>2.65</v>
          </cell>
          <cell r="K972">
            <v>5.3</v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ESV-3CR2.00</v>
          </cell>
          <cell r="B973" t="str">
            <v/>
          </cell>
          <cell r="C973">
            <v>2010152</v>
          </cell>
          <cell r="D973" t="str">
            <v>AISLADOR DE CAUCHO SILICONADO TIPO SUSPENSIÓN CLASE ANSI DS-28, 22 KV</v>
          </cell>
          <cell r="E973" t="str">
            <v>ESV-3CR2.00</v>
          </cell>
          <cell r="F973" t="str">
            <v>D</v>
          </cell>
          <cell r="H973" t="str">
            <v>c/u</v>
          </cell>
          <cell r="I973">
            <v>3</v>
          </cell>
          <cell r="J973">
            <v>13.8</v>
          </cell>
          <cell r="K973">
            <v>41.400000000000006</v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ESV-3CR2.00</v>
          </cell>
          <cell r="B974" t="str">
            <v/>
          </cell>
          <cell r="C974">
            <v>2110114</v>
          </cell>
          <cell r="D974" t="str">
            <v>GRAPA TERMINAL APERNADA TIPO PISTOLA, ALEACIÓN AL. NO. 6 - 4/0 AWG</v>
          </cell>
          <cell r="E974" t="str">
            <v>ESV-3CR2.00</v>
          </cell>
          <cell r="F974" t="str">
            <v>G</v>
          </cell>
          <cell r="H974" t="str">
            <v>c/u</v>
          </cell>
          <cell r="I974">
            <v>3</v>
          </cell>
          <cell r="J974">
            <v>18.04</v>
          </cell>
          <cell r="K974">
            <v>54.12</v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ESV-3CR2.00</v>
          </cell>
          <cell r="C975">
            <v>1012301</v>
          </cell>
          <cell r="D975" t="str">
            <v>CINTA DE ARMAR, ALEACIÓN DE ALUMINIO 1.27 MM ESPESOR X 7.62 MM ANCHO</v>
          </cell>
          <cell r="E975" t="str">
            <v>ESV-3CR2.00</v>
          </cell>
          <cell r="F975" t="str">
            <v>G</v>
          </cell>
          <cell r="H975" t="str">
            <v>m</v>
          </cell>
          <cell r="I975">
            <v>4.5</v>
          </cell>
          <cell r="J975">
            <v>1.08</v>
          </cell>
          <cell r="K975">
            <v>4.8600000000000003</v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ESV-3CR2.00</v>
          </cell>
          <cell r="B976" t="str">
            <v/>
          </cell>
          <cell r="C976">
            <v>2810102</v>
          </cell>
          <cell r="D976" t="str">
            <v>HORQUILLA ANCLAJE ACERO GALV. 16 MM DIAM, 75 MM LONG. 7.000 KG, CON PASADOR</v>
          </cell>
          <cell r="E976" t="str">
            <v>ESV-3CR2.00</v>
          </cell>
          <cell r="F976" t="str">
            <v>J</v>
          </cell>
          <cell r="H976" t="str">
            <v>c/u</v>
          </cell>
          <cell r="I976">
            <v>2</v>
          </cell>
          <cell r="J976">
            <v>4.3899999999999997</v>
          </cell>
          <cell r="K976">
            <v>8.7799999999999994</v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ESV-3CR2.40</v>
          </cell>
          <cell r="B977" t="str">
            <v>ESV-3CR</v>
          </cell>
          <cell r="C977">
            <v>2802401</v>
          </cell>
          <cell r="D977" t="str">
            <v>CRUCETA ACERO GALV. PERFIL "L" DE 70 X 70 X 6 MM Y 2.40 M LONG, UNIVERSAL</v>
          </cell>
          <cell r="E977" t="str">
            <v>ESV-3CR2.40</v>
          </cell>
          <cell r="F977" t="str">
            <v>J</v>
          </cell>
          <cell r="G977" t="str">
            <v>CP</v>
          </cell>
          <cell r="H977" t="str">
            <v>c/u</v>
          </cell>
          <cell r="I977">
            <v>2</v>
          </cell>
          <cell r="J977">
            <v>65.05</v>
          </cell>
          <cell r="K977">
            <v>130.1</v>
          </cell>
          <cell r="L977">
            <v>333.84000000000003</v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ESV-3CR2.40</v>
          </cell>
          <cell r="B978" t="str">
            <v/>
          </cell>
          <cell r="C978">
            <v>2831610</v>
          </cell>
          <cell r="D978" t="str">
            <v xml:space="preserve">PIE AMIGO FE ANGULO "L" GALV. 38 X 38 X 6 MM, Y 1000 MM LONG </v>
          </cell>
          <cell r="E978" t="str">
            <v>ESV-3CR2.40</v>
          </cell>
          <cell r="F978" t="str">
            <v>J</v>
          </cell>
          <cell r="H978" t="str">
            <v>c/u</v>
          </cell>
          <cell r="I978">
            <v>4</v>
          </cell>
          <cell r="J978">
            <v>12.68</v>
          </cell>
          <cell r="K978">
            <v>50.72</v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ESV-3CR2.40</v>
          </cell>
          <cell r="B979" t="str">
            <v/>
          </cell>
          <cell r="C979">
            <v>2820642</v>
          </cell>
          <cell r="D979" t="str">
            <v>PLETINA DE UNIÓN Y SOPORTE DE ACERO GALV. 75 X 6 MM Y 420 MM LONG.</v>
          </cell>
          <cell r="E979" t="str">
            <v>ESV-3CR2.40</v>
          </cell>
          <cell r="F979" t="str">
            <v>J</v>
          </cell>
          <cell r="H979" t="str">
            <v>c/u</v>
          </cell>
          <cell r="I979">
            <v>2</v>
          </cell>
          <cell r="J979">
            <v>6.29</v>
          </cell>
          <cell r="K979">
            <v>12.58</v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ESV-3CR2.40</v>
          </cell>
          <cell r="B980" t="str">
            <v/>
          </cell>
          <cell r="C980">
            <v>2820151</v>
          </cell>
          <cell r="D980" t="str">
            <v>ABRAZADERA DE PLETINA ACERO GALV. 2 PERNOS, 50 X 6 MM, 160 MM, EXTENSIÓN SIMPLE, COLLARÍN RECTO SIMPLE</v>
          </cell>
          <cell r="E980" t="str">
            <v>ESV-3CR2.40</v>
          </cell>
          <cell r="F980" t="str">
            <v>J</v>
          </cell>
          <cell r="H980" t="str">
            <v>c/u</v>
          </cell>
          <cell r="I980">
            <v>1</v>
          </cell>
          <cell r="J980">
            <v>9.48</v>
          </cell>
          <cell r="K980">
            <v>9.48</v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ESV-3CR2.40</v>
          </cell>
          <cell r="B981" t="str">
            <v/>
          </cell>
          <cell r="C981">
            <v>2820112</v>
          </cell>
          <cell r="D981" t="str">
            <v>ABRAZADERA DE PLETINA ACERO GALV. 4 PERNOS, 38 X 6 MM, 160-190 MM, FIJACIÓN PIE AMIGO DOBLE</v>
          </cell>
          <cell r="E981" t="str">
            <v>ESV-3CR2.40</v>
          </cell>
          <cell r="F981" t="str">
            <v>J</v>
          </cell>
          <cell r="H981" t="str">
            <v>c/u</v>
          </cell>
          <cell r="I981">
            <v>1</v>
          </cell>
          <cell r="J981">
            <v>8.7799999999999994</v>
          </cell>
          <cell r="K981">
            <v>8.7799999999999994</v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ESV-3CR2.40</v>
          </cell>
          <cell r="B982" t="str">
            <v/>
          </cell>
          <cell r="C982">
            <v>2901620</v>
          </cell>
          <cell r="D982" t="str">
            <v>PERNO MAQUINA ACERO GALV. 16 MM DIAM,  51 MM LONG. CON TUERCA, ARAND. PLANA Y PRESIÓN</v>
          </cell>
          <cell r="E982" t="str">
            <v>ESV-3CR2.40</v>
          </cell>
          <cell r="F982" t="str">
            <v>J</v>
          </cell>
          <cell r="H982" t="str">
            <v>c/u</v>
          </cell>
          <cell r="I982">
            <v>4</v>
          </cell>
          <cell r="J982">
            <v>1.35</v>
          </cell>
          <cell r="K982">
            <v>5.4</v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ESV-3CR2.40</v>
          </cell>
          <cell r="C983">
            <v>2901320</v>
          </cell>
          <cell r="D983" t="str">
            <v xml:space="preserve">PERNO MAQUINA FE. GALV. 13 X 51 MM (1/2" X 2"), TUERCA, ARAND. PLANA Y PRESION </v>
          </cell>
          <cell r="E983" t="str">
            <v>ESV-3CR2.40</v>
          </cell>
          <cell r="F983" t="str">
            <v>J</v>
          </cell>
          <cell r="H983" t="str">
            <v>c/u</v>
          </cell>
          <cell r="I983">
            <v>4</v>
          </cell>
          <cell r="J983">
            <v>0.57999999999999996</v>
          </cell>
          <cell r="K983">
            <v>2.3199999999999998</v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ESV-3CR2.40</v>
          </cell>
          <cell r="B984" t="str">
            <v/>
          </cell>
          <cell r="C984">
            <v>2980680</v>
          </cell>
          <cell r="D984" t="str">
            <v>PERNO ESPARRAGO ACERO GALV. 16 X 306 MM ( 5/8" X 12" )</v>
          </cell>
          <cell r="E984" t="str">
            <v>ESV-3CR2.40</v>
          </cell>
          <cell r="F984" t="str">
            <v>J</v>
          </cell>
          <cell r="H984" t="str">
            <v>c/u</v>
          </cell>
          <cell r="I984">
            <v>2</v>
          </cell>
          <cell r="J984">
            <v>2.65</v>
          </cell>
          <cell r="K984">
            <v>5.3</v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ESV-3CR2.40</v>
          </cell>
          <cell r="B985" t="str">
            <v/>
          </cell>
          <cell r="C985">
            <v>2010152</v>
          </cell>
          <cell r="D985" t="str">
            <v>AISLADOR DE CAUCHO SILICONADO TIPO SUSPENSIÓN CLASE ANSI DS-28, 22 KV</v>
          </cell>
          <cell r="E985" t="str">
            <v>ESV-3CR2.40</v>
          </cell>
          <cell r="F985" t="str">
            <v>D</v>
          </cell>
          <cell r="H985" t="str">
            <v>c/u</v>
          </cell>
          <cell r="I985">
            <v>3</v>
          </cell>
          <cell r="J985">
            <v>13.8</v>
          </cell>
          <cell r="K985">
            <v>41.400000000000006</v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ESV-3CR2.40</v>
          </cell>
          <cell r="B986" t="str">
            <v/>
          </cell>
          <cell r="C986">
            <v>2110114</v>
          </cell>
          <cell r="D986" t="str">
            <v>GRAPA TERMINAL APERNADA TIPO PISTOLA, ALEACIÓN AL. NO. 6 - 4/0 AWG</v>
          </cell>
          <cell r="E986" t="str">
            <v>ESV-3CR2.40</v>
          </cell>
          <cell r="F986" t="str">
            <v>G</v>
          </cell>
          <cell r="H986" t="str">
            <v>c/u</v>
          </cell>
          <cell r="I986">
            <v>3</v>
          </cell>
          <cell r="J986">
            <v>18.04</v>
          </cell>
          <cell r="K986">
            <v>54.12</v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ESV-3CR2.40</v>
          </cell>
          <cell r="C987">
            <v>1012301</v>
          </cell>
          <cell r="D987" t="str">
            <v>CINTA DE ARMAR, ALEACIÓN DE ALUMINIO 1.27 MM ESPESOR X 7.62 MM ANCHO</v>
          </cell>
          <cell r="E987" t="str">
            <v>ESV-3CR2.40</v>
          </cell>
          <cell r="F987" t="str">
            <v>G</v>
          </cell>
          <cell r="H987" t="str">
            <v>m</v>
          </cell>
          <cell r="I987">
            <v>4.5</v>
          </cell>
          <cell r="J987">
            <v>1.08</v>
          </cell>
          <cell r="K987">
            <v>4.8600000000000003</v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ESV-3CR2.40</v>
          </cell>
          <cell r="B988" t="str">
            <v/>
          </cell>
          <cell r="C988">
            <v>2810102</v>
          </cell>
          <cell r="D988" t="str">
            <v>HORQUILLA ANCLAJE ACERO GALV. 16 MM DIAM, 75 MM LONG. 7.000 KG, CON PASADOR</v>
          </cell>
          <cell r="E988" t="str">
            <v>ESV-3CR2.40</v>
          </cell>
          <cell r="F988" t="str">
            <v>J</v>
          </cell>
          <cell r="H988" t="str">
            <v>c/u</v>
          </cell>
          <cell r="I988">
            <v>2</v>
          </cell>
          <cell r="J988">
            <v>4.3899999999999997</v>
          </cell>
          <cell r="K988">
            <v>8.7799999999999994</v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ESV-3HD2.40</v>
          </cell>
          <cell r="B989" t="str">
            <v>ESV-3HD</v>
          </cell>
          <cell r="C989">
            <v>2802401</v>
          </cell>
          <cell r="D989" t="str">
            <v>CRUCETA ACERO GALV. PERFIL "L" DE 70 X 70 X 6 MM Y 2.40 M LONG, UNIVERSAL</v>
          </cell>
          <cell r="E989" t="str">
            <v>ESV-3HD2.40</v>
          </cell>
          <cell r="F989" t="str">
            <v>J</v>
          </cell>
          <cell r="G989" t="str">
            <v>CP</v>
          </cell>
          <cell r="H989" t="str">
            <v>c/u</v>
          </cell>
          <cell r="I989">
            <v>2</v>
          </cell>
          <cell r="J989">
            <v>65.05</v>
          </cell>
          <cell r="K989">
            <v>130.1</v>
          </cell>
          <cell r="L989">
            <v>461.34</v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ESV-3HD2.40</v>
          </cell>
          <cell r="B990" t="str">
            <v/>
          </cell>
          <cell r="C990">
            <v>2820642</v>
          </cell>
          <cell r="D990" t="str">
            <v>PLETINA DE UNIÓN Y SOPORTE DE ACERO GALV. 75 X 6 MM Y 420 MM LONG.</v>
          </cell>
          <cell r="E990" t="str">
            <v>ESV-3HD2.40</v>
          </cell>
          <cell r="F990" t="str">
            <v>J</v>
          </cell>
          <cell r="H990" t="str">
            <v>c/u</v>
          </cell>
          <cell r="I990">
            <v>3</v>
          </cell>
          <cell r="J990">
            <v>6.29</v>
          </cell>
          <cell r="K990">
            <v>18.87</v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ESV-3HD2.40</v>
          </cell>
          <cell r="B991" t="str">
            <v/>
          </cell>
          <cell r="C991">
            <v>2901620</v>
          </cell>
          <cell r="D991" t="str">
            <v>PERNO MAQUINA ACERO GALV. 16 MM DIAM,  51 MM LONG. CON TUERCA, ARAND. PLANA Y PRESIÓN</v>
          </cell>
          <cell r="E991" t="str">
            <v>ESV-3HD2.40</v>
          </cell>
          <cell r="F991" t="str">
            <v>J</v>
          </cell>
          <cell r="H991" t="str">
            <v>c/u</v>
          </cell>
          <cell r="I991">
            <v>6</v>
          </cell>
          <cell r="J991">
            <v>1.35</v>
          </cell>
          <cell r="K991">
            <v>8.1000000000000014</v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ESV-3HD2.40</v>
          </cell>
          <cell r="B992" t="str">
            <v/>
          </cell>
          <cell r="C992">
            <v>2980680</v>
          </cell>
          <cell r="D992" t="str">
            <v>PERNO ESPARRAGO ACERO GALV. 16 X 306 MM ( 5/8" X 12" )</v>
          </cell>
          <cell r="E992" t="str">
            <v>ESV-3HD2.40</v>
          </cell>
          <cell r="F992" t="str">
            <v>J</v>
          </cell>
          <cell r="H992" t="str">
            <v>c/u</v>
          </cell>
          <cell r="I992">
            <v>4</v>
          </cell>
          <cell r="J992">
            <v>2.65</v>
          </cell>
          <cell r="K992">
            <v>10.6</v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ESV-3HD2.40</v>
          </cell>
          <cell r="B993" t="str">
            <v/>
          </cell>
          <cell r="C993">
            <v>2010311</v>
          </cell>
          <cell r="D993" t="str">
            <v>AISLADOR DE PORCELANA TIPO ESPIGA (PIN), RADIOINTERFERENCIA CLASE ANSI 56-1  25 KV</v>
          </cell>
          <cell r="E993" t="str">
            <v>ESV-3HD2.40</v>
          </cell>
          <cell r="F993" t="str">
            <v>D</v>
          </cell>
          <cell r="H993" t="str">
            <v>c/u</v>
          </cell>
          <cell r="I993">
            <v>3</v>
          </cell>
          <cell r="J993">
            <v>7.6</v>
          </cell>
          <cell r="K993">
            <v>22.799999999999997</v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ESV-3HD2.40</v>
          </cell>
          <cell r="B994" t="str">
            <v/>
          </cell>
          <cell r="C994">
            <v>2010152</v>
          </cell>
          <cell r="D994" t="str">
            <v>AISLADOR DE CAUCHO SILICONADO TIPO SUSPENSIÓN CLASE ANSI DS-28, 22 KV</v>
          </cell>
          <cell r="E994" t="str">
            <v>ESV-3HD2.40</v>
          </cell>
          <cell r="F994" t="str">
            <v>D</v>
          </cell>
          <cell r="H994" t="str">
            <v>c/u</v>
          </cell>
          <cell r="I994">
            <v>6</v>
          </cell>
          <cell r="J994">
            <v>13.8</v>
          </cell>
          <cell r="K994">
            <v>82.800000000000011</v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ESV-3HD2.40</v>
          </cell>
          <cell r="B995" t="str">
            <v/>
          </cell>
          <cell r="C995">
            <v>2814160</v>
          </cell>
          <cell r="D995" t="str">
            <v>PERNO ESPIGA (PIN) CORTO ACERO GALV. DE 19 X 35 X 300 MM, 15 KV</v>
          </cell>
          <cell r="E995" t="str">
            <v>ESV-3HD2.40</v>
          </cell>
          <cell r="F995" t="str">
            <v>J</v>
          </cell>
          <cell r="H995" t="str">
            <v>c/u</v>
          </cell>
          <cell r="I995">
            <v>3</v>
          </cell>
          <cell r="J995">
            <v>6.64</v>
          </cell>
          <cell r="K995">
            <v>19.919999999999998</v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ESV-3HD2.40</v>
          </cell>
          <cell r="B996" t="str">
            <v/>
          </cell>
          <cell r="C996">
            <v>2110114</v>
          </cell>
          <cell r="D996" t="str">
            <v>GRAPA TERMINAL APERNADA TIPO PISTOLA, ALEACIÓN AL. NO. 6 - 4/0 AWG</v>
          </cell>
          <cell r="E996" t="str">
            <v>ESV-3HD2.40</v>
          </cell>
          <cell r="F996" t="str">
            <v>G</v>
          </cell>
          <cell r="H996" t="str">
            <v>c/u</v>
          </cell>
          <cell r="I996">
            <v>6</v>
          </cell>
          <cell r="J996">
            <v>18.04</v>
          </cell>
          <cell r="K996">
            <v>108.24</v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ESV-3HD2.40</v>
          </cell>
          <cell r="C997">
            <v>1012301</v>
          </cell>
          <cell r="D997" t="str">
            <v>CINTA DE ARMAR, ALEACIÓN DE ALUMINIO 1.27 MM ESPESOR X 7.62 MM ANCHO</v>
          </cell>
          <cell r="E997" t="str">
            <v>ESV-3HD2.40</v>
          </cell>
          <cell r="F997" t="str">
            <v>G</v>
          </cell>
          <cell r="H997" t="str">
            <v>m</v>
          </cell>
          <cell r="I997">
            <v>9</v>
          </cell>
          <cell r="J997">
            <v>1.08</v>
          </cell>
          <cell r="K997">
            <v>9.7200000000000006</v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ESV-3HD2.40</v>
          </cell>
          <cell r="B998" t="str">
            <v/>
          </cell>
          <cell r="C998">
            <v>2810102</v>
          </cell>
          <cell r="D998" t="str">
            <v>HORQUILLA ANCLAJE ACERO GALV. 16 MM DIAM, 75 MM LONG. 7.000 KG, CON PASADOR</v>
          </cell>
          <cell r="E998" t="str">
            <v>ESV-3HD2.40</v>
          </cell>
          <cell r="F998" t="str">
            <v>J</v>
          </cell>
          <cell r="H998" t="str">
            <v>c/u</v>
          </cell>
          <cell r="I998">
            <v>6</v>
          </cell>
          <cell r="J998">
            <v>4.3899999999999997</v>
          </cell>
          <cell r="K998">
            <v>26.339999999999996</v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ESV-3HD2.40</v>
          </cell>
          <cell r="B999" t="str">
            <v/>
          </cell>
          <cell r="C999">
            <v>1012137</v>
          </cell>
          <cell r="D999" t="str">
            <v>CONDUCTOR DESNUDO SOLIDO ALUMINIO PARA ATADURAS NO. 4 AWG</v>
          </cell>
          <cell r="E999" t="str">
            <v>ESV-3HD2.40</v>
          </cell>
          <cell r="F999" t="str">
            <v>G</v>
          </cell>
          <cell r="H999" t="str">
            <v>m</v>
          </cell>
          <cell r="I999">
            <v>9</v>
          </cell>
          <cell r="J999">
            <v>0.55000000000000004</v>
          </cell>
          <cell r="K999">
            <v>4.95</v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ESV-3HD2.40</v>
          </cell>
          <cell r="B1000" t="str">
            <v/>
          </cell>
          <cell r="C1000">
            <v>2060104</v>
          </cell>
          <cell r="D1000" t="str">
            <v xml:space="preserve">CONECTOR RANURA PARALELA ALEACION COBRE, NO. 6 - 4/0 AWG, AJUSTE MECANICO, 1 PERNO CENTRAL, HERRAJERIA BRONCE SILICONADO </v>
          </cell>
          <cell r="E1000" t="str">
            <v>ESV-3HD2.40</v>
          </cell>
          <cell r="F1000" t="str">
            <v>G</v>
          </cell>
          <cell r="H1000" t="str">
            <v>c/u</v>
          </cell>
          <cell r="I1000">
            <v>3</v>
          </cell>
          <cell r="J1000">
            <v>6.3</v>
          </cell>
          <cell r="K1000">
            <v>18.899999999999999</v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ESV-3HD4.00</v>
          </cell>
          <cell r="B1001" t="str">
            <v>ESV-3HD</v>
          </cell>
          <cell r="C1001">
            <v>2804002</v>
          </cell>
          <cell r="D1001" t="str">
            <v>CRUCETA FE. GALV. ANGULO "L" DE 70 X 70 X 6 MM Y 4.00 M. LONG.</v>
          </cell>
          <cell r="E1001" t="str">
            <v>ESV-3HD4.00</v>
          </cell>
          <cell r="F1001" t="str">
            <v>J</v>
          </cell>
          <cell r="G1001" t="str">
            <v>CP</v>
          </cell>
          <cell r="H1001" t="str">
            <v>c/u</v>
          </cell>
          <cell r="I1001">
            <v>2</v>
          </cell>
          <cell r="J1001">
            <v>113.35</v>
          </cell>
          <cell r="K1001">
            <v>226.7</v>
          </cell>
          <cell r="L1001">
            <v>557.94000000000005</v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ESV-3HD4.00</v>
          </cell>
          <cell r="B1002" t="str">
            <v/>
          </cell>
          <cell r="C1002">
            <v>2820642</v>
          </cell>
          <cell r="D1002" t="str">
            <v>PLETINA DE UNIÓN Y SOPORTE DE ACERO GALV. 75 X 6 MM Y 420 MM LONG.</v>
          </cell>
          <cell r="E1002" t="str">
            <v>ESV-3HD4.00</v>
          </cell>
          <cell r="F1002" t="str">
            <v>J</v>
          </cell>
          <cell r="H1002" t="str">
            <v>c/u</v>
          </cell>
          <cell r="I1002">
            <v>3</v>
          </cell>
          <cell r="J1002">
            <v>6.29</v>
          </cell>
          <cell r="K1002">
            <v>18.87</v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ESV-3HD4.00</v>
          </cell>
          <cell r="B1003" t="str">
            <v/>
          </cell>
          <cell r="C1003">
            <v>2901620</v>
          </cell>
          <cell r="D1003" t="str">
            <v>PERNO MAQUINA ACERO GALV. 16 MM DIAM,  51 MM LONG. CON TUERCA, ARAND. PLANA Y PRESIÓN</v>
          </cell>
          <cell r="E1003" t="str">
            <v>ESV-3HD4.00</v>
          </cell>
          <cell r="F1003" t="str">
            <v>J</v>
          </cell>
          <cell r="H1003" t="str">
            <v>c/u</v>
          </cell>
          <cell r="I1003">
            <v>6</v>
          </cell>
          <cell r="J1003">
            <v>1.35</v>
          </cell>
          <cell r="K1003">
            <v>8.1000000000000014</v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ESV-3HD4.00</v>
          </cell>
          <cell r="B1004" t="str">
            <v/>
          </cell>
          <cell r="C1004">
            <v>2980680</v>
          </cell>
          <cell r="D1004" t="str">
            <v>PERNO ESPARRAGO ACERO GALV. 16 X 306 MM ( 5/8" X 12" )</v>
          </cell>
          <cell r="E1004" t="str">
            <v>ESV-3HD4.00</v>
          </cell>
          <cell r="F1004" t="str">
            <v>J</v>
          </cell>
          <cell r="H1004" t="str">
            <v>c/u</v>
          </cell>
          <cell r="I1004">
            <v>4</v>
          </cell>
          <cell r="J1004">
            <v>2.65</v>
          </cell>
          <cell r="K1004">
            <v>10.6</v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ESV-3HD4.00</v>
          </cell>
          <cell r="B1005" t="str">
            <v/>
          </cell>
          <cell r="C1005">
            <v>2010152</v>
          </cell>
          <cell r="D1005" t="str">
            <v>AISLADOR DE CAUCHO SILICONADO TIPO SUSPENSIÓN CLASE ANSI DS-28, 22 KV</v>
          </cell>
          <cell r="E1005" t="str">
            <v>ESV-3HD4.00</v>
          </cell>
          <cell r="F1005" t="str">
            <v>D</v>
          </cell>
          <cell r="H1005" t="str">
            <v>c/u</v>
          </cell>
          <cell r="I1005">
            <v>6</v>
          </cell>
          <cell r="J1005">
            <v>13.8</v>
          </cell>
          <cell r="K1005">
            <v>82.800000000000011</v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ESV-3HD4.00</v>
          </cell>
          <cell r="B1006" t="str">
            <v/>
          </cell>
          <cell r="C1006">
            <v>2010311</v>
          </cell>
          <cell r="D1006" t="str">
            <v>AISLADOR DE PORCELANA TIPO ESPIGA (PIN), RADIOINTERFERENCIA CLASE ANSI 56-1  25 KV</v>
          </cell>
          <cell r="E1006" t="str">
            <v>ESV-3HD4.00</v>
          </cell>
          <cell r="F1006" t="str">
            <v>D</v>
          </cell>
          <cell r="H1006" t="str">
            <v>c/u</v>
          </cell>
          <cell r="I1006">
            <v>3</v>
          </cell>
          <cell r="J1006">
            <v>7.6</v>
          </cell>
          <cell r="K1006">
            <v>22.799999999999997</v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ESV-3HD4.00</v>
          </cell>
          <cell r="B1007" t="str">
            <v/>
          </cell>
          <cell r="C1007">
            <v>2814160</v>
          </cell>
          <cell r="D1007" t="str">
            <v>PERNO ESPIGA (PIN) CORTO ACERO GALV. DE 19 X 35 X 300 MM, 15 KV</v>
          </cell>
          <cell r="E1007" t="str">
            <v>ESV-3HD4.00</v>
          </cell>
          <cell r="F1007" t="str">
            <v>J</v>
          </cell>
          <cell r="H1007" t="str">
            <v>c/u</v>
          </cell>
          <cell r="I1007">
            <v>3</v>
          </cell>
          <cell r="J1007">
            <v>6.64</v>
          </cell>
          <cell r="K1007">
            <v>19.919999999999998</v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ESV-3HD4.00</v>
          </cell>
          <cell r="B1008" t="str">
            <v/>
          </cell>
          <cell r="C1008">
            <v>2110114</v>
          </cell>
          <cell r="D1008" t="str">
            <v>GRAPA TERMINAL APERNADA TIPO PISTOLA, ALEACIÓN AL. NO. 6 - 4/0 AWG</v>
          </cell>
          <cell r="E1008" t="str">
            <v>ESV-3HD4.00</v>
          </cell>
          <cell r="F1008" t="str">
            <v>G</v>
          </cell>
          <cell r="H1008" t="str">
            <v>c/u</v>
          </cell>
          <cell r="I1008">
            <v>6</v>
          </cell>
          <cell r="J1008">
            <v>18.04</v>
          </cell>
          <cell r="K1008">
            <v>108.24</v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ESV-3HD4.00</v>
          </cell>
          <cell r="C1009">
            <v>1012301</v>
          </cell>
          <cell r="D1009" t="str">
            <v>CINTA DE ARMAR, ALEACIÓN DE ALUMINIO 1.27 MM ESPESOR X 7.62 MM ANCHO</v>
          </cell>
          <cell r="E1009" t="str">
            <v>ESV-3HD4.00</v>
          </cell>
          <cell r="F1009" t="str">
            <v>G</v>
          </cell>
          <cell r="H1009" t="str">
            <v>m</v>
          </cell>
          <cell r="I1009">
            <v>9</v>
          </cell>
          <cell r="J1009">
            <v>1.08</v>
          </cell>
          <cell r="K1009">
            <v>9.7200000000000006</v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ESV-3HD4.00</v>
          </cell>
          <cell r="B1010" t="str">
            <v/>
          </cell>
          <cell r="C1010">
            <v>2810102</v>
          </cell>
          <cell r="D1010" t="str">
            <v>HORQUILLA ANCLAJE ACERO GALV. 16 MM DIAM, 75 MM LONG. 7.000 KG, CON PASADOR</v>
          </cell>
          <cell r="E1010" t="str">
            <v>ESV-3HD4.00</v>
          </cell>
          <cell r="F1010" t="str">
            <v>J</v>
          </cell>
          <cell r="H1010" t="str">
            <v>c/u</v>
          </cell>
          <cell r="I1010">
            <v>6</v>
          </cell>
          <cell r="J1010">
            <v>4.3899999999999997</v>
          </cell>
          <cell r="K1010">
            <v>26.339999999999996</v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ESV-3HD4.00</v>
          </cell>
          <cell r="B1011" t="str">
            <v/>
          </cell>
          <cell r="C1011">
            <v>1012137</v>
          </cell>
          <cell r="D1011" t="str">
            <v>CONDUCTOR DESNUDO SOLIDO ALUMINIO PARA ATADURAS NO. 4 AWG</v>
          </cell>
          <cell r="E1011" t="str">
            <v>ESV-3HD4.00</v>
          </cell>
          <cell r="F1011" t="str">
            <v>G</v>
          </cell>
          <cell r="H1011" t="str">
            <v>m</v>
          </cell>
          <cell r="I1011">
            <v>9</v>
          </cell>
          <cell r="J1011">
            <v>0.55000000000000004</v>
          </cell>
          <cell r="K1011">
            <v>4.95</v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ESV-3HD4.00</v>
          </cell>
          <cell r="B1012" t="str">
            <v/>
          </cell>
          <cell r="C1012">
            <v>2060104</v>
          </cell>
          <cell r="D1012" t="str">
            <v xml:space="preserve">CONECTOR RANURA PARALELA ALEACION COBRE, NO. 6 - 4/0 AWG, AJUSTE MECANICO, 1 PERNO CENTRAL, HERRAJERIA BRONCE SILICONADO </v>
          </cell>
          <cell r="E1012" t="str">
            <v>ESV-3HD4.00</v>
          </cell>
          <cell r="F1012" t="str">
            <v>G</v>
          </cell>
          <cell r="H1012" t="str">
            <v>c/u</v>
          </cell>
          <cell r="I1012">
            <v>3</v>
          </cell>
          <cell r="J1012">
            <v>6.3</v>
          </cell>
          <cell r="K1012">
            <v>18.899999999999999</v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ESV-3HP4.00</v>
          </cell>
          <cell r="B1013" t="str">
            <v>ESV-3HP</v>
          </cell>
          <cell r="C1013">
            <v>2804002</v>
          </cell>
          <cell r="D1013" t="str">
            <v>CRUCETA FE. GALV. ANGULO "L" DE 70 X 70 X 6 MM Y 4.00 M. LONG.</v>
          </cell>
          <cell r="E1013" t="str">
            <v>ESV-3HP4.00</v>
          </cell>
          <cell r="F1013" t="str">
            <v>J</v>
          </cell>
          <cell r="G1013" t="str">
            <v>CP</v>
          </cell>
          <cell r="H1013" t="str">
            <v>c/u</v>
          </cell>
          <cell r="I1013">
            <v>1</v>
          </cell>
          <cell r="J1013">
            <v>113.35</v>
          </cell>
          <cell r="K1013">
            <v>113.35</v>
          </cell>
          <cell r="L1013">
            <v>237.60999999999999</v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ESV-3HP4.00</v>
          </cell>
          <cell r="B1014" t="str">
            <v/>
          </cell>
          <cell r="C1014">
            <v>2851630</v>
          </cell>
          <cell r="D1014" t="str">
            <v>PERNO "U" ACERO GALV. 16 MM DIAM. 150 MM ANCHO DENTRO DE LA U, 2 TUERCAS Y 4 ARANDELAS PLANAS Y PRESIÓN</v>
          </cell>
          <cell r="E1014" t="str">
            <v>ESV-3HP4.00</v>
          </cell>
          <cell r="F1014" t="str">
            <v>J</v>
          </cell>
          <cell r="H1014" t="str">
            <v>c/u</v>
          </cell>
          <cell r="I1014">
            <v>2</v>
          </cell>
          <cell r="J1014">
            <v>5.31</v>
          </cell>
          <cell r="K1014">
            <v>10.62</v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ESV-3HP4.00</v>
          </cell>
          <cell r="B1015" t="str">
            <v/>
          </cell>
          <cell r="C1015">
            <v>2984676</v>
          </cell>
          <cell r="D1015" t="str">
            <v>PERNO OJO DE ACERO GALV. 5/8" X 10", 4 TUERCAS Y 4 ARANDELAS PLANA Y PRESIÓN</v>
          </cell>
          <cell r="E1015" t="str">
            <v>ESV-3HP4.00</v>
          </cell>
          <cell r="F1015" t="str">
            <v>J</v>
          </cell>
          <cell r="H1015" t="str">
            <v>c/u</v>
          </cell>
          <cell r="I1015">
            <v>3</v>
          </cell>
          <cell r="J1015">
            <v>3.9</v>
          </cell>
          <cell r="K1015">
            <v>11.7</v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ESV-3HP4.00</v>
          </cell>
          <cell r="B1016" t="str">
            <v/>
          </cell>
          <cell r="C1016">
            <v>2010152</v>
          </cell>
          <cell r="D1016" t="str">
            <v>AISLADOR DE CAUCHO SILICONADO TIPO SUSPENSIÓN CLASE ANSI DS-28, 22 KV</v>
          </cell>
          <cell r="E1016" t="str">
            <v>ESV-3HP4.00</v>
          </cell>
          <cell r="F1016" t="str">
            <v>D</v>
          </cell>
          <cell r="H1016" t="str">
            <v>c/u</v>
          </cell>
          <cell r="I1016">
            <v>3</v>
          </cell>
          <cell r="J1016">
            <v>13.8</v>
          </cell>
          <cell r="K1016">
            <v>41.400000000000006</v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ESV-3HP4.00</v>
          </cell>
          <cell r="B1017" t="str">
            <v/>
          </cell>
          <cell r="C1017">
            <v>2110512</v>
          </cell>
          <cell r="D1017" t="str">
            <v>GRAPA TERMINAL APERNADA DE AL. ANGULAR NO. 6 - 2/0 AWG</v>
          </cell>
          <cell r="E1017" t="str">
            <v>ESV-3HP4.00</v>
          </cell>
          <cell r="F1017" t="str">
            <v>G</v>
          </cell>
          <cell r="H1017" t="str">
            <v>c/u</v>
          </cell>
          <cell r="I1017">
            <v>3</v>
          </cell>
          <cell r="J1017">
            <v>7.02</v>
          </cell>
          <cell r="K1017">
            <v>21.06</v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ESV-3HP4.00</v>
          </cell>
          <cell r="B1018" t="str">
            <v/>
          </cell>
          <cell r="C1018">
            <v>2810102</v>
          </cell>
          <cell r="D1018" t="str">
            <v>HORQUILLA ANCLAJE ACERO GALV. 16 MM DIAM, 75 MM LONG. 7.000 KG, CON PASADOR</v>
          </cell>
          <cell r="E1018" t="str">
            <v>ESV-3HP4.00</v>
          </cell>
          <cell r="F1018" t="str">
            <v>J</v>
          </cell>
          <cell r="H1018" t="str">
            <v>c/u</v>
          </cell>
          <cell r="I1018">
            <v>3</v>
          </cell>
          <cell r="J1018">
            <v>4.3899999999999997</v>
          </cell>
          <cell r="K1018">
            <v>13.169999999999998</v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ESV-3HP4.00</v>
          </cell>
          <cell r="C1019">
            <v>1012301</v>
          </cell>
          <cell r="D1019" t="str">
            <v>CINTA DE ARMAR, ALEACIÓN DE ALUMINIO 1.27 MM ESPESOR X 7.62 MM ANCHO</v>
          </cell>
          <cell r="E1019" t="str">
            <v>ESV-3HP4.00</v>
          </cell>
          <cell r="F1019" t="str">
            <v>G</v>
          </cell>
          <cell r="H1019" t="str">
            <v>m</v>
          </cell>
          <cell r="I1019">
            <v>6</v>
          </cell>
          <cell r="J1019">
            <v>1.08</v>
          </cell>
          <cell r="K1019">
            <v>6.48</v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ESV-3HP4.00</v>
          </cell>
          <cell r="B1020" t="str">
            <v/>
          </cell>
          <cell r="C1020">
            <v>2280142</v>
          </cell>
          <cell r="D1020" t="str">
            <v>RETENEDOR TERMINAL PREFORMADO PARA RETENER CABLE ASC Y/O ACSR NO. 2/0 AWG, 7 HILOS</v>
          </cell>
          <cell r="E1020" t="str">
            <v>ESV-3HP4.00</v>
          </cell>
          <cell r="F1020" t="str">
            <v>G</v>
          </cell>
          <cell r="H1020" t="str">
            <v>c/u</v>
          </cell>
          <cell r="I1020">
            <v>3</v>
          </cell>
          <cell r="J1020">
            <v>6.61</v>
          </cell>
          <cell r="K1020">
            <v>19.830000000000002</v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ESV-3HR2.40</v>
          </cell>
          <cell r="B1021" t="str">
            <v>ESV-3HR</v>
          </cell>
          <cell r="C1021">
            <v>2802401</v>
          </cell>
          <cell r="D1021" t="str">
            <v>CRUCETA ACERO GALV. PERFIL "L" DE 70 X 70 X 6 MM Y 2.40 M LONG, UNIVERSAL</v>
          </cell>
          <cell r="E1021" t="str">
            <v>ESV-3HR2.40</v>
          </cell>
          <cell r="F1021" t="str">
            <v>J</v>
          </cell>
          <cell r="G1021" t="str">
            <v>CP</v>
          </cell>
          <cell r="H1021" t="str">
            <v>c/u</v>
          </cell>
          <cell r="I1021">
            <v>2</v>
          </cell>
          <cell r="J1021">
            <v>65.05</v>
          </cell>
          <cell r="K1021">
            <v>130.1</v>
          </cell>
          <cell r="L1021">
            <v>281.22000000000003</v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ESV-3HR2.40</v>
          </cell>
          <cell r="B1022" t="str">
            <v/>
          </cell>
          <cell r="C1022">
            <v>2820642</v>
          </cell>
          <cell r="D1022" t="str">
            <v>PLETINA DE UNIÓN Y SOPORTE DE ACERO GALV. 75 X 6 MM Y 420 MM LONG.</v>
          </cell>
          <cell r="E1022" t="str">
            <v>ESV-3HR2.40</v>
          </cell>
          <cell r="F1022" t="str">
            <v>J</v>
          </cell>
          <cell r="H1022" t="str">
            <v>c/u</v>
          </cell>
          <cell r="I1022">
            <v>3</v>
          </cell>
          <cell r="J1022">
            <v>6.29</v>
          </cell>
          <cell r="K1022">
            <v>18.87</v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ESV-3HR2.40</v>
          </cell>
          <cell r="B1023" t="str">
            <v/>
          </cell>
          <cell r="C1023">
            <v>2901620</v>
          </cell>
          <cell r="D1023" t="str">
            <v>PERNO MAQUINA ACERO GALV. 16 MM DIAM,  51 MM LONG. CON TUERCA, ARAND. PLANA Y PRESIÓN</v>
          </cell>
          <cell r="E1023" t="str">
            <v>ESV-3HR2.40</v>
          </cell>
          <cell r="F1023" t="str">
            <v>J</v>
          </cell>
          <cell r="H1023" t="str">
            <v>c/u</v>
          </cell>
          <cell r="I1023">
            <v>6</v>
          </cell>
          <cell r="J1023">
            <v>1.35</v>
          </cell>
          <cell r="K1023">
            <v>8.1000000000000014</v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ESV-3HR2.40</v>
          </cell>
          <cell r="B1024" t="str">
            <v/>
          </cell>
          <cell r="C1024">
            <v>2980680</v>
          </cell>
          <cell r="D1024" t="str">
            <v>PERNO ESPARRAGO ACERO GALV. 16 X 306 MM ( 5/8" X 12" )</v>
          </cell>
          <cell r="E1024" t="str">
            <v>ESV-3HR2.40</v>
          </cell>
          <cell r="F1024" t="str">
            <v>J</v>
          </cell>
          <cell r="H1024" t="str">
            <v>c/u</v>
          </cell>
          <cell r="I1024">
            <v>4</v>
          </cell>
          <cell r="J1024">
            <v>2.65</v>
          </cell>
          <cell r="K1024">
            <v>10.6</v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ESV-3HR2.40</v>
          </cell>
          <cell r="B1025" t="str">
            <v/>
          </cell>
          <cell r="C1025">
            <v>2010152</v>
          </cell>
          <cell r="D1025" t="str">
            <v>AISLADOR DE CAUCHO SILICONADO TIPO SUSPENSIÓN CLASE ANSI DS-28, 22 KV</v>
          </cell>
          <cell r="E1025" t="str">
            <v>ESV-3HR2.40</v>
          </cell>
          <cell r="F1025" t="str">
            <v>D</v>
          </cell>
          <cell r="H1025" t="str">
            <v>c/u</v>
          </cell>
          <cell r="I1025">
            <v>3</v>
          </cell>
          <cell r="J1025">
            <v>13.8</v>
          </cell>
          <cell r="K1025">
            <v>41.400000000000006</v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ESV-3HR2.40</v>
          </cell>
          <cell r="B1026" t="str">
            <v/>
          </cell>
          <cell r="C1026">
            <v>2110114</v>
          </cell>
          <cell r="D1026" t="str">
            <v>GRAPA TERMINAL APERNADA TIPO PISTOLA, ALEACIÓN AL. NO. 6 - 4/0 AWG</v>
          </cell>
          <cell r="E1026" t="str">
            <v>ESV-3HR2.40</v>
          </cell>
          <cell r="F1026" t="str">
            <v>G</v>
          </cell>
          <cell r="H1026" t="str">
            <v>c/u</v>
          </cell>
          <cell r="I1026">
            <v>3</v>
          </cell>
          <cell r="J1026">
            <v>18.04</v>
          </cell>
          <cell r="K1026">
            <v>54.12</v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ESV-3HR2.40</v>
          </cell>
          <cell r="C1027">
            <v>1012301</v>
          </cell>
          <cell r="D1027" t="str">
            <v>CINTA DE ARMAR, ALEACIÓN DE ALUMINIO 1.27 MM ESPESOR X 7.62 MM ANCHO</v>
          </cell>
          <cell r="E1027" t="str">
            <v>ESV-3HR2.40</v>
          </cell>
          <cell r="F1027" t="str">
            <v>G</v>
          </cell>
          <cell r="H1027" t="str">
            <v>m</v>
          </cell>
          <cell r="I1027">
            <v>4.5</v>
          </cell>
          <cell r="J1027">
            <v>1.08</v>
          </cell>
          <cell r="K1027">
            <v>4.8600000000000003</v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ESV-3HR2.40</v>
          </cell>
          <cell r="B1028" t="str">
            <v/>
          </cell>
          <cell r="C1028">
            <v>2810102</v>
          </cell>
          <cell r="D1028" t="str">
            <v>HORQUILLA ANCLAJE ACERO GALV. 16 MM DIAM, 75 MM LONG. 7.000 KG, CON PASADOR</v>
          </cell>
          <cell r="E1028" t="str">
            <v>ESV-3HR2.40</v>
          </cell>
          <cell r="F1028" t="str">
            <v>J</v>
          </cell>
          <cell r="H1028" t="str">
            <v>c/u</v>
          </cell>
          <cell r="I1028">
            <v>3</v>
          </cell>
          <cell r="J1028">
            <v>4.3899999999999997</v>
          </cell>
          <cell r="K1028">
            <v>13.169999999999998</v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ESV-3HR4.00</v>
          </cell>
          <cell r="B1029" t="str">
            <v>ESV-3HR</v>
          </cell>
          <cell r="C1029">
            <v>2804002</v>
          </cell>
          <cell r="D1029" t="str">
            <v>CRUCETA FE. GALV. ANGULO "L" DE 70 X 70 X 6 MM Y 4.00 M. LONG.</v>
          </cell>
          <cell r="E1029" t="str">
            <v>ESV-3HR4.00</v>
          </cell>
          <cell r="F1029" t="str">
            <v>J</v>
          </cell>
          <cell r="G1029" t="str">
            <v>CP</v>
          </cell>
          <cell r="H1029" t="str">
            <v>c/u</v>
          </cell>
          <cell r="I1029">
            <v>2</v>
          </cell>
          <cell r="J1029">
            <v>113.35</v>
          </cell>
          <cell r="K1029">
            <v>226.7</v>
          </cell>
          <cell r="L1029">
            <v>377.82</v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ESV-3HR4.00</v>
          </cell>
          <cell r="B1030" t="str">
            <v/>
          </cell>
          <cell r="C1030">
            <v>2820642</v>
          </cell>
          <cell r="D1030" t="str">
            <v>PLETINA DE UNIÓN Y SOPORTE DE ACERO GALV. 75 X 6 MM Y 420 MM LONG.</v>
          </cell>
          <cell r="E1030" t="str">
            <v>ESV-3HR4.00</v>
          </cell>
          <cell r="F1030" t="str">
            <v>J</v>
          </cell>
          <cell r="H1030" t="str">
            <v>c/u</v>
          </cell>
          <cell r="I1030">
            <v>3</v>
          </cell>
          <cell r="J1030">
            <v>6.29</v>
          </cell>
          <cell r="K1030">
            <v>18.87</v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ESV-3HR4.00</v>
          </cell>
          <cell r="B1031" t="str">
            <v/>
          </cell>
          <cell r="C1031">
            <v>2901620</v>
          </cell>
          <cell r="D1031" t="str">
            <v>PERNO MAQUINA ACERO GALV. 16 MM DIAM,  51 MM LONG. CON TUERCA, ARAND. PLANA Y PRESIÓN</v>
          </cell>
          <cell r="E1031" t="str">
            <v>ESV-3HR4.00</v>
          </cell>
          <cell r="F1031" t="str">
            <v>J</v>
          </cell>
          <cell r="H1031" t="str">
            <v>c/u</v>
          </cell>
          <cell r="I1031">
            <v>6</v>
          </cell>
          <cell r="J1031">
            <v>1.35</v>
          </cell>
          <cell r="K1031">
            <v>8.1000000000000014</v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ESV-3HR4.00</v>
          </cell>
          <cell r="B1032" t="str">
            <v/>
          </cell>
          <cell r="C1032">
            <v>2980680</v>
          </cell>
          <cell r="D1032" t="str">
            <v>PERNO ESPARRAGO ACERO GALV. 16 X 306 MM ( 5/8" X 12" )</v>
          </cell>
          <cell r="E1032" t="str">
            <v>ESV-3HR4.00</v>
          </cell>
          <cell r="F1032" t="str">
            <v>J</v>
          </cell>
          <cell r="H1032" t="str">
            <v>c/u</v>
          </cell>
          <cell r="I1032">
            <v>4</v>
          </cell>
          <cell r="J1032">
            <v>2.65</v>
          </cell>
          <cell r="K1032">
            <v>10.6</v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ESV-3HR4.00</v>
          </cell>
          <cell r="B1033" t="str">
            <v/>
          </cell>
          <cell r="C1033">
            <v>2010152</v>
          </cell>
          <cell r="D1033" t="str">
            <v>AISLADOR DE CAUCHO SILICONADO TIPO SUSPENSIÓN CLASE ANSI DS-28, 22 KV</v>
          </cell>
          <cell r="E1033" t="str">
            <v>ESV-3HR4.00</v>
          </cell>
          <cell r="F1033" t="str">
            <v>D</v>
          </cell>
          <cell r="H1033" t="str">
            <v>c/u</v>
          </cell>
          <cell r="I1033">
            <v>3</v>
          </cell>
          <cell r="J1033">
            <v>13.8</v>
          </cell>
          <cell r="K1033">
            <v>41.400000000000006</v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ESV-3HR4.00</v>
          </cell>
          <cell r="B1034" t="str">
            <v/>
          </cell>
          <cell r="C1034">
            <v>2810102</v>
          </cell>
          <cell r="D1034" t="str">
            <v>HORQUILLA ANCLAJE ACERO GALV. 16 MM DIAM, 75 MM LONG. 7.000 KG, CON PASADOR</v>
          </cell>
          <cell r="E1034" t="str">
            <v>ESV-3HR4.00</v>
          </cell>
          <cell r="F1034" t="str">
            <v>J</v>
          </cell>
          <cell r="H1034" t="str">
            <v>c/u</v>
          </cell>
          <cell r="I1034">
            <v>3</v>
          </cell>
          <cell r="J1034">
            <v>4.3899999999999997</v>
          </cell>
          <cell r="K1034">
            <v>13.169999999999998</v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ESV-3HR4.00</v>
          </cell>
          <cell r="B1035" t="str">
            <v/>
          </cell>
          <cell r="C1035">
            <v>2110114</v>
          </cell>
          <cell r="D1035" t="str">
            <v>GRAPA TERMINAL APERNADA TIPO PISTOLA, ALEACIÓN AL. NO. 6 - 4/0 AWG</v>
          </cell>
          <cell r="E1035" t="str">
            <v>ESV-3HR4.00</v>
          </cell>
          <cell r="F1035" t="str">
            <v>G</v>
          </cell>
          <cell r="H1035" t="str">
            <v>c/u</v>
          </cell>
          <cell r="I1035">
            <v>3</v>
          </cell>
          <cell r="J1035">
            <v>18.04</v>
          </cell>
          <cell r="K1035">
            <v>54.12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ESV-3HR4.00</v>
          </cell>
          <cell r="C1036">
            <v>1012301</v>
          </cell>
          <cell r="D1036" t="str">
            <v>CINTA DE ARMAR, ALEACIÓN DE ALUMINIO 1.27 MM ESPESOR X 7.62 MM ANCHO</v>
          </cell>
          <cell r="E1036" t="str">
            <v>ESV-3HR4.00</v>
          </cell>
          <cell r="F1036" t="str">
            <v>G</v>
          </cell>
          <cell r="H1036" t="str">
            <v>m</v>
          </cell>
          <cell r="I1036">
            <v>4.5</v>
          </cell>
          <cell r="J1036">
            <v>1.08</v>
          </cell>
          <cell r="K1036">
            <v>4.8600000000000003</v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ESV-3SA2.40</v>
          </cell>
          <cell r="B1037" t="str">
            <v>ESV-3SA</v>
          </cell>
          <cell r="C1037">
            <v>2802401</v>
          </cell>
          <cell r="D1037" t="str">
            <v>CRUCETA ACERO GALV. PERFIL "L" DE 70 X 70 X 6 MM Y 2.40 M LONG, UNIVERSAL</v>
          </cell>
          <cell r="E1037" t="str">
            <v>ESV-3SA2.40</v>
          </cell>
          <cell r="F1037" t="str">
            <v>J</v>
          </cell>
          <cell r="G1037" t="str">
            <v>CP</v>
          </cell>
          <cell r="H1037" t="str">
            <v>c/u</v>
          </cell>
          <cell r="I1037">
            <v>2</v>
          </cell>
          <cell r="J1037">
            <v>65.05</v>
          </cell>
          <cell r="K1037">
            <v>130.1</v>
          </cell>
          <cell r="L1037">
            <v>376.9</v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ESV-3SA2.40</v>
          </cell>
          <cell r="B1038" t="str">
            <v/>
          </cell>
          <cell r="C1038">
            <v>2831620</v>
          </cell>
          <cell r="D1038" t="str">
            <v xml:space="preserve">PIE AMIGO FE. ANGULO "L" GALV. 38 X 38 X 6 MM, Y 2000 MM LONG </v>
          </cell>
          <cell r="E1038" t="str">
            <v>ESV-3SA2.40</v>
          </cell>
          <cell r="F1038" t="str">
            <v>J</v>
          </cell>
          <cell r="H1038" t="str">
            <v>c/u</v>
          </cell>
          <cell r="I1038">
            <v>4</v>
          </cell>
          <cell r="J1038">
            <v>27.65</v>
          </cell>
          <cell r="K1038">
            <v>110.6</v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ESV-3SA2.40</v>
          </cell>
          <cell r="B1039" t="str">
            <v/>
          </cell>
          <cell r="C1039">
            <v>2820642</v>
          </cell>
          <cell r="D1039" t="str">
            <v>PLETINA DE UNIÓN Y SOPORTE DE ACERO GALV. 75 X 6 MM Y 420 MM LONG.</v>
          </cell>
          <cell r="E1039" t="str">
            <v>ESV-3SA2.40</v>
          </cell>
          <cell r="F1039" t="str">
            <v>J</v>
          </cell>
          <cell r="H1039" t="str">
            <v>c/u</v>
          </cell>
          <cell r="I1039">
            <v>2</v>
          </cell>
          <cell r="J1039">
            <v>6.29</v>
          </cell>
          <cell r="K1039">
            <v>12.58</v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ESV-3SA2.40</v>
          </cell>
          <cell r="B1040" t="str">
            <v/>
          </cell>
          <cell r="C1040">
            <v>2820112</v>
          </cell>
          <cell r="D1040" t="str">
            <v>ABRAZADERA DE PLETINA ACERO GALV. 4 PERNOS, 38 X 6 MM, 160-190 MM, FIJACIÓN PIE AMIGO DOBLE</v>
          </cell>
          <cell r="E1040" t="str">
            <v>ESV-3SA2.40</v>
          </cell>
          <cell r="F1040" t="str">
            <v>J</v>
          </cell>
          <cell r="H1040" t="str">
            <v>c/u</v>
          </cell>
          <cell r="I1040">
            <v>1</v>
          </cell>
          <cell r="J1040">
            <v>8.7799999999999994</v>
          </cell>
          <cell r="K1040">
            <v>8.7799999999999994</v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ESV-3SA2.40</v>
          </cell>
          <cell r="B1041" t="str">
            <v/>
          </cell>
          <cell r="C1041">
            <v>2814160</v>
          </cell>
          <cell r="D1041" t="str">
            <v>PERNO ESPIGA (PIN) CORTO ACERO GALV. DE 19 X 35 X 300 MM, 15 KV</v>
          </cell>
          <cell r="E1041" t="str">
            <v>ESV-3SA2.40</v>
          </cell>
          <cell r="F1041" t="str">
            <v>J</v>
          </cell>
          <cell r="H1041" t="str">
            <v>c/u</v>
          </cell>
          <cell r="I1041">
            <v>6</v>
          </cell>
          <cell r="J1041">
            <v>6.64</v>
          </cell>
          <cell r="K1041">
            <v>39.839999999999996</v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ESV-3SA2.40</v>
          </cell>
          <cell r="B1042" t="str">
            <v/>
          </cell>
          <cell r="C1042">
            <v>2980680</v>
          </cell>
          <cell r="D1042" t="str">
            <v>PERNO ESPARRAGO ACERO GALV. 16 X 306 MM ( 5/8" X 12" )</v>
          </cell>
          <cell r="E1042" t="str">
            <v>ESV-3SA2.40</v>
          </cell>
          <cell r="F1042" t="str">
            <v>J</v>
          </cell>
          <cell r="H1042" t="str">
            <v>c/u</v>
          </cell>
          <cell r="I1042">
            <v>2</v>
          </cell>
          <cell r="J1042">
            <v>2.65</v>
          </cell>
          <cell r="K1042">
            <v>5.3</v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ESV-3SA2.40</v>
          </cell>
          <cell r="B1043" t="str">
            <v/>
          </cell>
          <cell r="C1043">
            <v>2901620</v>
          </cell>
          <cell r="D1043" t="str">
            <v>PERNO MAQUINA ACERO GALV. 16 MM DIAM,  51 MM LONG. CON TUERCA, ARAND. PLANA Y PRESIÓN</v>
          </cell>
          <cell r="E1043" t="str">
            <v>ESV-3SA2.40</v>
          </cell>
          <cell r="F1043" t="str">
            <v>J</v>
          </cell>
          <cell r="H1043" t="str">
            <v>c/u</v>
          </cell>
          <cell r="I1043">
            <v>4</v>
          </cell>
          <cell r="J1043">
            <v>1.35</v>
          </cell>
          <cell r="K1043">
            <v>5.4</v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ESV-3SA2.40</v>
          </cell>
          <cell r="C1044">
            <v>2901320</v>
          </cell>
          <cell r="D1044" t="str">
            <v xml:space="preserve">PERNO MAQUINA FE. GALV. 13 X 51 MM (1/2" X 2"), TUERCA, ARAND. PLANA Y PRESION </v>
          </cell>
          <cell r="E1044" t="str">
            <v>ESV-3SA2.40</v>
          </cell>
          <cell r="F1044" t="str">
            <v>J</v>
          </cell>
          <cell r="H1044" t="str">
            <v>c/u</v>
          </cell>
          <cell r="I1044">
            <v>4</v>
          </cell>
          <cell r="J1044">
            <v>0.57999999999999996</v>
          </cell>
          <cell r="K1044">
            <v>2.3199999999999998</v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ESV-3SA2.40</v>
          </cell>
          <cell r="B1045" t="str">
            <v/>
          </cell>
          <cell r="C1045">
            <v>2010311</v>
          </cell>
          <cell r="D1045" t="str">
            <v>AISLADOR DE PORCELANA TIPO ESPIGA (PIN), RADIOINTERFERENCIA CLASE ANSI 56-1  25 KV</v>
          </cell>
          <cell r="E1045" t="str">
            <v>ESV-3SA2.40</v>
          </cell>
          <cell r="F1045" t="str">
            <v>D</v>
          </cell>
          <cell r="H1045" t="str">
            <v>c/u</v>
          </cell>
          <cell r="I1045">
            <v>6</v>
          </cell>
          <cell r="J1045">
            <v>7.6</v>
          </cell>
          <cell r="K1045">
            <v>45.599999999999994</v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ESV-3SA2.40</v>
          </cell>
          <cell r="B1046" t="str">
            <v/>
          </cell>
          <cell r="C1046">
            <v>1012137</v>
          </cell>
          <cell r="D1046" t="str">
            <v>CONDUCTOR DESNUDO SOLIDO ALUMINIO PARA ATADURAS NO. 4 AWG</v>
          </cell>
          <cell r="E1046" t="str">
            <v>ESV-3SA2.40</v>
          </cell>
          <cell r="F1046" t="str">
            <v>G</v>
          </cell>
          <cell r="H1046" t="str">
            <v>m</v>
          </cell>
          <cell r="I1046">
            <v>18</v>
          </cell>
          <cell r="J1046">
            <v>0.55000000000000004</v>
          </cell>
          <cell r="K1046">
            <v>9.9</v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ESV-3SA2.40</v>
          </cell>
          <cell r="B1047" t="str">
            <v/>
          </cell>
          <cell r="C1047">
            <v>1012301</v>
          </cell>
          <cell r="D1047" t="str">
            <v>CINTA DE ARMAR, ALEACIÓN DE ALUMINIO 1.27 MM ESPESOR X 7.62 MM ANCHO</v>
          </cell>
          <cell r="E1047" t="str">
            <v>ESV-3SA2.40</v>
          </cell>
          <cell r="F1047" t="str">
            <v>G</v>
          </cell>
          <cell r="H1047" t="str">
            <v>m</v>
          </cell>
          <cell r="I1047">
            <v>6</v>
          </cell>
          <cell r="J1047">
            <v>1.08</v>
          </cell>
          <cell r="K1047">
            <v>6.48</v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ESV-3SD2.40</v>
          </cell>
          <cell r="B1048" t="str">
            <v>ESV-3SD</v>
          </cell>
          <cell r="C1048">
            <v>2802401</v>
          </cell>
          <cell r="D1048" t="str">
            <v>CRUCETA ACERO GALV. PERFIL "L" DE 70 X 70 X 6 MM Y 2.40 M LONG, UNIVERSAL</v>
          </cell>
          <cell r="E1048" t="str">
            <v>ESV-3SD2.40</v>
          </cell>
          <cell r="F1048" t="str">
            <v>J</v>
          </cell>
          <cell r="G1048" t="str">
            <v>CP</v>
          </cell>
          <cell r="H1048" t="str">
            <v>c/u</v>
          </cell>
          <cell r="I1048">
            <v>2</v>
          </cell>
          <cell r="J1048">
            <v>65.05</v>
          </cell>
          <cell r="K1048">
            <v>130.1</v>
          </cell>
          <cell r="L1048">
            <v>577.74000000000012</v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ESV-3SD2.40</v>
          </cell>
          <cell r="B1049" t="str">
            <v/>
          </cell>
          <cell r="C1049">
            <v>2831620</v>
          </cell>
          <cell r="D1049" t="str">
            <v xml:space="preserve">PIE AMIGO FE. ANGULO "L" GALV. 38 X 38 X 6 MM, Y 2000 MM LONG </v>
          </cell>
          <cell r="E1049" t="str">
            <v>ESV-3SD2.40</v>
          </cell>
          <cell r="F1049" t="str">
            <v>J</v>
          </cell>
          <cell r="H1049" t="str">
            <v>c/u</v>
          </cell>
          <cell r="I1049">
            <v>4</v>
          </cell>
          <cell r="J1049">
            <v>27.65</v>
          </cell>
          <cell r="K1049">
            <v>110.6</v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ESV-3SD2.40</v>
          </cell>
          <cell r="B1050" t="str">
            <v/>
          </cell>
          <cell r="C1050">
            <v>2820642</v>
          </cell>
          <cell r="D1050" t="str">
            <v>PLETINA DE UNIÓN Y SOPORTE DE ACERO GALV. 75 X 6 MM Y 420 MM LONG.</v>
          </cell>
          <cell r="E1050" t="str">
            <v>ESV-3SD2.40</v>
          </cell>
          <cell r="F1050" t="str">
            <v>J</v>
          </cell>
          <cell r="H1050" t="str">
            <v>c/u</v>
          </cell>
          <cell r="I1050">
            <v>3</v>
          </cell>
          <cell r="J1050">
            <v>6.29</v>
          </cell>
          <cell r="K1050">
            <v>18.87</v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ESV-3SD2.40</v>
          </cell>
          <cell r="B1051" t="str">
            <v/>
          </cell>
          <cell r="C1051">
            <v>2820112</v>
          </cell>
          <cell r="D1051" t="str">
            <v>ABRAZADERA DE PLETINA ACERO GALV. 4 PERNOS, 38 X 6 MM, 160-190 MM, FIJACIÓN PIE AMIGO DOBLE</v>
          </cell>
          <cell r="E1051" t="str">
            <v>ESV-3SD2.40</v>
          </cell>
          <cell r="F1051" t="str">
            <v>J</v>
          </cell>
          <cell r="H1051" t="str">
            <v>c/u</v>
          </cell>
          <cell r="I1051">
            <v>1</v>
          </cell>
          <cell r="J1051">
            <v>8.7799999999999994</v>
          </cell>
          <cell r="K1051">
            <v>8.7799999999999994</v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ESV-3SD2.40</v>
          </cell>
          <cell r="B1052" t="str">
            <v/>
          </cell>
          <cell r="C1052">
            <v>2901620</v>
          </cell>
          <cell r="D1052" t="str">
            <v>PERNO MAQUINA ACERO GALV. 16 MM DIAM,  51 MM LONG. CON TUERCA, ARAND. PLANA Y PRESIÓN</v>
          </cell>
          <cell r="E1052" t="str">
            <v>ESV-3SD2.40</v>
          </cell>
          <cell r="F1052" t="str">
            <v>J</v>
          </cell>
          <cell r="H1052" t="str">
            <v>c/u</v>
          </cell>
          <cell r="I1052">
            <v>6</v>
          </cell>
          <cell r="J1052">
            <v>1.35</v>
          </cell>
          <cell r="K1052">
            <v>8.1000000000000014</v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ESV-3SD2.40</v>
          </cell>
          <cell r="C1053">
            <v>2901320</v>
          </cell>
          <cell r="D1053" t="str">
            <v xml:space="preserve">PERNO MAQUINA FE. GALV. 13 X 51 MM (1/2" X 2"), TUERCA, ARAND. PLANA Y PRESION </v>
          </cell>
          <cell r="E1053" t="str">
            <v>ESV-3SD2.40</v>
          </cell>
          <cell r="F1053" t="str">
            <v>J</v>
          </cell>
          <cell r="H1053" t="str">
            <v>c/u</v>
          </cell>
          <cell r="I1053">
            <v>4</v>
          </cell>
          <cell r="J1053">
            <v>0.57999999999999996</v>
          </cell>
          <cell r="K1053">
            <v>2.3199999999999998</v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ESV-3SD2.40</v>
          </cell>
          <cell r="B1054" t="str">
            <v/>
          </cell>
          <cell r="C1054">
            <v>2980680</v>
          </cell>
          <cell r="D1054" t="str">
            <v>PERNO ESPARRAGO ACERO GALV. 16 X 306 MM ( 5/8" X 12" )</v>
          </cell>
          <cell r="E1054" t="str">
            <v>ESV-3SD2.40</v>
          </cell>
          <cell r="F1054" t="str">
            <v>J</v>
          </cell>
          <cell r="H1054" t="str">
            <v>c/u</v>
          </cell>
          <cell r="I1054">
            <v>2</v>
          </cell>
          <cell r="J1054">
            <v>2.65</v>
          </cell>
          <cell r="K1054">
            <v>5.3</v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ESV-3SD2.40</v>
          </cell>
          <cell r="B1055" t="str">
            <v/>
          </cell>
          <cell r="C1055">
            <v>2010152</v>
          </cell>
          <cell r="D1055" t="str">
            <v>AISLADOR DE CAUCHO SILICONADO TIPO SUSPENSIÓN CLASE ANSI DS-28, 22 KV</v>
          </cell>
          <cell r="E1055" t="str">
            <v>ESV-3SD2.40</v>
          </cell>
          <cell r="F1055" t="str">
            <v>D</v>
          </cell>
          <cell r="H1055" t="str">
            <v>c/u</v>
          </cell>
          <cell r="I1055">
            <v>6</v>
          </cell>
          <cell r="J1055">
            <v>13.8</v>
          </cell>
          <cell r="K1055">
            <v>82.800000000000011</v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ESV-3SD2.40</v>
          </cell>
          <cell r="B1056" t="str">
            <v/>
          </cell>
          <cell r="C1056">
            <v>2010311</v>
          </cell>
          <cell r="D1056" t="str">
            <v>AISLADOR DE PORCELANA TIPO ESPIGA (PIN), RADIOINTERFERENCIA CLASE ANSI 56-1  25 KV</v>
          </cell>
          <cell r="E1056" t="str">
            <v>ESV-3SD2.40</v>
          </cell>
          <cell r="F1056" t="str">
            <v>D</v>
          </cell>
          <cell r="H1056" t="str">
            <v>c/u</v>
          </cell>
          <cell r="I1056">
            <v>3</v>
          </cell>
          <cell r="J1056">
            <v>7.6</v>
          </cell>
          <cell r="K1056">
            <v>22.799999999999997</v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ESV-3SD2.40</v>
          </cell>
          <cell r="B1057" t="str">
            <v/>
          </cell>
          <cell r="C1057">
            <v>2814160</v>
          </cell>
          <cell r="D1057" t="str">
            <v>PERNO ESPIGA (PIN) CORTO ACERO GALV. DE 19 X 35 X 300 MM, 15 KV</v>
          </cell>
          <cell r="E1057" t="str">
            <v>ESV-3SD2.40</v>
          </cell>
          <cell r="F1057" t="str">
            <v>J</v>
          </cell>
          <cell r="H1057" t="str">
            <v>c/u</v>
          </cell>
          <cell r="I1057">
            <v>3</v>
          </cell>
          <cell r="J1057">
            <v>6.64</v>
          </cell>
          <cell r="K1057">
            <v>19.919999999999998</v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ESV-3SD2.40</v>
          </cell>
          <cell r="B1058" t="str">
            <v/>
          </cell>
          <cell r="C1058">
            <v>2110114</v>
          </cell>
          <cell r="D1058" t="str">
            <v>GRAPA TERMINAL APERNADA TIPO PISTOLA, ALEACIÓN AL. NO. 6 - 4/0 AWG</v>
          </cell>
          <cell r="E1058" t="str">
            <v>ESV-3SD2.40</v>
          </cell>
          <cell r="F1058" t="str">
            <v>G</v>
          </cell>
          <cell r="H1058" t="str">
            <v>c/u</v>
          </cell>
          <cell r="I1058">
            <v>6</v>
          </cell>
          <cell r="J1058">
            <v>18.04</v>
          </cell>
          <cell r="K1058">
            <v>108.24</v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ESV-3SD2.40</v>
          </cell>
          <cell r="B1059" t="str">
            <v/>
          </cell>
          <cell r="C1059">
            <v>1012137</v>
          </cell>
          <cell r="D1059" t="str">
            <v>CONDUCTOR DESNUDO SOLIDO ALUMINIO PARA ATADURAS NO. 4 AWG</v>
          </cell>
          <cell r="E1059" t="str">
            <v>ESV-3SD2.40</v>
          </cell>
          <cell r="F1059" t="str">
            <v>G</v>
          </cell>
          <cell r="H1059" t="str">
            <v>m</v>
          </cell>
          <cell r="I1059">
            <v>9</v>
          </cell>
          <cell r="J1059">
            <v>0.55000000000000004</v>
          </cell>
          <cell r="K1059">
            <v>4.95</v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ESV-3SD2.40</v>
          </cell>
          <cell r="B1060" t="str">
            <v/>
          </cell>
          <cell r="C1060">
            <v>1012301</v>
          </cell>
          <cell r="D1060" t="str">
            <v>CINTA DE ARMAR, ALEACIÓN DE ALUMINIO 1.27 MM ESPESOR X 7.62 MM ANCHO</v>
          </cell>
          <cell r="E1060" t="str">
            <v>ESV-3SD2.40</v>
          </cell>
          <cell r="F1060" t="str">
            <v>G</v>
          </cell>
          <cell r="H1060" t="str">
            <v>m</v>
          </cell>
          <cell r="I1060">
            <v>9</v>
          </cell>
          <cell r="J1060">
            <v>1.08</v>
          </cell>
          <cell r="K1060">
            <v>9.7200000000000006</v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ESV-3SD2.40</v>
          </cell>
          <cell r="B1061" t="str">
            <v/>
          </cell>
          <cell r="C1061">
            <v>2810102</v>
          </cell>
          <cell r="D1061" t="str">
            <v>HORQUILLA ANCLAJE ACERO GALV. 16 MM DIAM, 75 MM LONG. 7.000 KG, CON PASADOR</v>
          </cell>
          <cell r="E1061" t="str">
            <v>ESV-3SD2.40</v>
          </cell>
          <cell r="F1061" t="str">
            <v>J</v>
          </cell>
          <cell r="H1061" t="str">
            <v>c/u</v>
          </cell>
          <cell r="I1061">
            <v>6</v>
          </cell>
          <cell r="J1061">
            <v>4.3899999999999997</v>
          </cell>
          <cell r="K1061">
            <v>26.339999999999996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ESV-3SD2.40</v>
          </cell>
          <cell r="B1062" t="str">
            <v/>
          </cell>
          <cell r="C1062">
            <v>2060104</v>
          </cell>
          <cell r="D1062" t="str">
            <v xml:space="preserve">CONECTOR RANURA PARALELA ALEACION COBRE, NO. 6 - 4/0 AWG, AJUSTE MECANICO, 1 PERNO CENTRAL, HERRAJERIA BRONCE SILICONADO </v>
          </cell>
          <cell r="E1062" t="str">
            <v>ESV-3SD2.40</v>
          </cell>
          <cell r="F1062" t="str">
            <v>G</v>
          </cell>
          <cell r="H1062" t="str">
            <v>c/u</v>
          </cell>
          <cell r="I1062">
            <v>3</v>
          </cell>
          <cell r="J1062">
            <v>6.3</v>
          </cell>
          <cell r="K1062">
            <v>18.899999999999999</v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ESV-3SP2.40</v>
          </cell>
          <cell r="B1063" t="str">
            <v>ESV-3SP</v>
          </cell>
          <cell r="C1063">
            <v>2802401</v>
          </cell>
          <cell r="D1063" t="str">
            <v>CRUCETA ACERO GALV. PERFIL "L" DE 70 X 70 X 6 MM Y 2.40 M LONG, UNIVERSAL</v>
          </cell>
          <cell r="E1063" t="str">
            <v>ESV-3SP2.40</v>
          </cell>
          <cell r="F1063" t="str">
            <v>J</v>
          </cell>
          <cell r="G1063" t="str">
            <v>CP</v>
          </cell>
          <cell r="H1063" t="str">
            <v>c/u</v>
          </cell>
          <cell r="I1063">
            <v>1</v>
          </cell>
          <cell r="J1063">
            <v>65.05</v>
          </cell>
          <cell r="K1063">
            <v>65.05</v>
          </cell>
          <cell r="L1063">
            <v>188.86999999999998</v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ESV-3SP2.40</v>
          </cell>
          <cell r="B1064" t="str">
            <v/>
          </cell>
          <cell r="C1064">
            <v>2831620</v>
          </cell>
          <cell r="D1064" t="str">
            <v xml:space="preserve">PIE AMIGO FE. ANGULO "L" GALV. 38 X 38 X 6 MM, Y 2000 MM LONG </v>
          </cell>
          <cell r="E1064" t="str">
            <v>ESV-3SP2.40</v>
          </cell>
          <cell r="F1064" t="str">
            <v>J</v>
          </cell>
          <cell r="H1064" t="str">
            <v>c/u</v>
          </cell>
          <cell r="I1064">
            <v>2</v>
          </cell>
          <cell r="J1064">
            <v>27.65</v>
          </cell>
          <cell r="K1064">
            <v>55.3</v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ESV-3SP2.40</v>
          </cell>
          <cell r="B1065" t="str">
            <v/>
          </cell>
          <cell r="C1065">
            <v>2814160</v>
          </cell>
          <cell r="D1065" t="str">
            <v>PERNO ESPIGA (PIN) CORTO ACERO GALV. DE 19 X 35 X 300 MM, 15 KV</v>
          </cell>
          <cell r="E1065" t="str">
            <v>ESV-3SP2.40</v>
          </cell>
          <cell r="F1065" t="str">
            <v>J</v>
          </cell>
          <cell r="H1065" t="str">
            <v>c/u</v>
          </cell>
          <cell r="I1065">
            <v>3</v>
          </cell>
          <cell r="J1065">
            <v>6.64</v>
          </cell>
          <cell r="K1065">
            <v>19.919999999999998</v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ESV-3SP2.40</v>
          </cell>
          <cell r="B1066" t="str">
            <v/>
          </cell>
          <cell r="C1066">
            <v>2820111</v>
          </cell>
          <cell r="D1066" t="str">
            <v>ABRAZADERA DE PLETINA ACERO GALV. 3 PERNOS, 38 X 6 MM, 160-190 MM, FIJACIÓN PIE AMIGO SIMPLE</v>
          </cell>
          <cell r="E1066" t="str">
            <v>ESV-3SP2.40</v>
          </cell>
          <cell r="F1066" t="str">
            <v>J</v>
          </cell>
          <cell r="H1066" t="str">
            <v>c/u</v>
          </cell>
          <cell r="I1066">
            <v>1</v>
          </cell>
          <cell r="J1066">
            <v>7.9</v>
          </cell>
          <cell r="K1066">
            <v>7.9</v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ESV-3SP2.40</v>
          </cell>
          <cell r="C1067">
            <v>2901320</v>
          </cell>
          <cell r="D1067" t="str">
            <v xml:space="preserve">PERNO MAQUINA FE. GALV. 13 X 51 MM (1/2" X 2"), TUERCA, ARAND. PLANA Y PRESION </v>
          </cell>
          <cell r="E1067" t="str">
            <v>ESV-3SP2.40</v>
          </cell>
          <cell r="F1067" t="str">
            <v>J</v>
          </cell>
          <cell r="H1067" t="str">
            <v>c/u</v>
          </cell>
          <cell r="I1067">
            <v>2</v>
          </cell>
          <cell r="J1067">
            <v>0.57999999999999996</v>
          </cell>
          <cell r="K1067">
            <v>1.1599999999999999</v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ESV-3SP2.40</v>
          </cell>
          <cell r="B1068" t="str">
            <v/>
          </cell>
          <cell r="C1068">
            <v>2851630</v>
          </cell>
          <cell r="D1068" t="str">
            <v>PERNO "U" ACERO GALV. 16 MM DIAM. 150 MM ANCHO DENTRO DE LA U, 2 TUERCAS Y 4 ARANDELAS PLANAS Y PRESIÓN</v>
          </cell>
          <cell r="E1068" t="str">
            <v>ESV-3SP2.40</v>
          </cell>
          <cell r="F1068" t="str">
            <v>J</v>
          </cell>
          <cell r="H1068" t="str">
            <v>c/u</v>
          </cell>
          <cell r="I1068">
            <v>1</v>
          </cell>
          <cell r="J1068">
            <v>5.31</v>
          </cell>
          <cell r="K1068">
            <v>5.31</v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ESV-3SP2.40</v>
          </cell>
          <cell r="B1069" t="str">
            <v/>
          </cell>
          <cell r="C1069">
            <v>2010311</v>
          </cell>
          <cell r="D1069" t="str">
            <v>AISLADOR DE PORCELANA TIPO ESPIGA (PIN), RADIOINTERFERENCIA CLASE ANSI 56-1  25 KV</v>
          </cell>
          <cell r="E1069" t="str">
            <v>ESV-3SP2.40</v>
          </cell>
          <cell r="F1069" t="str">
            <v>D</v>
          </cell>
          <cell r="H1069" t="str">
            <v>c/u</v>
          </cell>
          <cell r="I1069">
            <v>3</v>
          </cell>
          <cell r="J1069">
            <v>7.6</v>
          </cell>
          <cell r="K1069">
            <v>22.799999999999997</v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ESV-3SP2.40</v>
          </cell>
          <cell r="B1070" t="str">
            <v/>
          </cell>
          <cell r="C1070">
            <v>1012137</v>
          </cell>
          <cell r="D1070" t="str">
            <v>CONDUCTOR DESNUDO SOLIDO ALUMINIO PARA ATADURAS NO. 4 AWG</v>
          </cell>
          <cell r="E1070" t="str">
            <v>ESV-3SP2.40</v>
          </cell>
          <cell r="F1070" t="str">
            <v>G</v>
          </cell>
          <cell r="H1070" t="str">
            <v>m</v>
          </cell>
          <cell r="I1070">
            <v>9</v>
          </cell>
          <cell r="J1070">
            <v>0.55000000000000004</v>
          </cell>
          <cell r="K1070">
            <v>4.95</v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ESV-3SP2.40</v>
          </cell>
          <cell r="B1071" t="str">
            <v/>
          </cell>
          <cell r="C1071">
            <v>1012301</v>
          </cell>
          <cell r="D1071" t="str">
            <v>CINTA DE ARMAR, ALEACIÓN DE ALUMINIO 1.27 MM ESPESOR X 7.62 MM ANCHO</v>
          </cell>
          <cell r="E1071" t="str">
            <v>ESV-3SP2.40</v>
          </cell>
          <cell r="F1071" t="str">
            <v>G</v>
          </cell>
          <cell r="H1071" t="str">
            <v>m</v>
          </cell>
          <cell r="I1071">
            <v>6</v>
          </cell>
          <cell r="J1071">
            <v>1.08</v>
          </cell>
          <cell r="K1071">
            <v>6.48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ESV-3SR2.40</v>
          </cell>
          <cell r="B1072" t="str">
            <v>ESV-3SR</v>
          </cell>
          <cell r="C1072">
            <v>2802401</v>
          </cell>
          <cell r="D1072" t="str">
            <v>CRUCETA ACERO GALV. PERFIL "L" DE 70 X 70 X 6 MM Y 2.40 M LONG, UNIVERSAL</v>
          </cell>
          <cell r="E1072" t="str">
            <v>ESV-3SR2.40</v>
          </cell>
          <cell r="F1072" t="str">
            <v>J</v>
          </cell>
          <cell r="G1072" t="str">
            <v>CP</v>
          </cell>
          <cell r="H1072" t="str">
            <v>c/u</v>
          </cell>
          <cell r="I1072">
            <v>2</v>
          </cell>
          <cell r="J1072">
            <v>65.05</v>
          </cell>
          <cell r="K1072">
            <v>130.1</v>
          </cell>
          <cell r="L1072">
            <v>397.62000000000006</v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ESV-3SR2.40</v>
          </cell>
          <cell r="B1073" t="str">
            <v/>
          </cell>
          <cell r="C1073">
            <v>2831620</v>
          </cell>
          <cell r="D1073" t="str">
            <v xml:space="preserve">PIE AMIGO FE. ANGULO "L" GALV. 38 X 38 X 6 MM, Y 2000 MM LONG </v>
          </cell>
          <cell r="E1073" t="str">
            <v>ESV-3SR2.40</v>
          </cell>
          <cell r="F1073" t="str">
            <v>J</v>
          </cell>
          <cell r="H1073" t="str">
            <v>c/u</v>
          </cell>
          <cell r="I1073">
            <v>4</v>
          </cell>
          <cell r="J1073">
            <v>27.65</v>
          </cell>
          <cell r="K1073">
            <v>110.6</v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ESV-3SR2.40</v>
          </cell>
          <cell r="B1074" t="str">
            <v/>
          </cell>
          <cell r="C1074">
            <v>2820642</v>
          </cell>
          <cell r="D1074" t="str">
            <v>PLETINA DE UNIÓN Y SOPORTE DE ACERO GALV. 75 X 6 MM Y 420 MM LONG.</v>
          </cell>
          <cell r="E1074" t="str">
            <v>ESV-3SR2.40</v>
          </cell>
          <cell r="F1074" t="str">
            <v>J</v>
          </cell>
          <cell r="H1074" t="str">
            <v>c/u</v>
          </cell>
          <cell r="I1074">
            <v>3</v>
          </cell>
          <cell r="J1074">
            <v>6.29</v>
          </cell>
          <cell r="K1074">
            <v>18.87</v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ESV-3SR2.40</v>
          </cell>
          <cell r="B1075" t="str">
            <v/>
          </cell>
          <cell r="C1075">
            <v>2820112</v>
          </cell>
          <cell r="D1075" t="str">
            <v>ABRAZADERA DE PLETINA ACERO GALV. 4 PERNOS, 38 X 6 MM, 160-190 MM, FIJACIÓN PIE AMIGO DOBLE</v>
          </cell>
          <cell r="E1075" t="str">
            <v>ESV-3SR2.40</v>
          </cell>
          <cell r="F1075" t="str">
            <v>J</v>
          </cell>
          <cell r="H1075" t="str">
            <v>c/u</v>
          </cell>
          <cell r="I1075">
            <v>1</v>
          </cell>
          <cell r="J1075">
            <v>8.7799999999999994</v>
          </cell>
          <cell r="K1075">
            <v>8.7799999999999994</v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ESV-3SR2.40</v>
          </cell>
          <cell r="B1076" t="str">
            <v/>
          </cell>
          <cell r="C1076">
            <v>2901620</v>
          </cell>
          <cell r="D1076" t="str">
            <v>PERNO MAQUINA ACERO GALV. 16 MM DIAM,  51 MM LONG. CON TUERCA, ARAND. PLANA Y PRESIÓN</v>
          </cell>
          <cell r="E1076" t="str">
            <v>ESV-3SR2.40</v>
          </cell>
          <cell r="F1076" t="str">
            <v>J</v>
          </cell>
          <cell r="H1076" t="str">
            <v>c/u</v>
          </cell>
          <cell r="I1076">
            <v>6</v>
          </cell>
          <cell r="J1076">
            <v>1.35</v>
          </cell>
          <cell r="K1076">
            <v>8.1000000000000014</v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ESV-3SR2.40</v>
          </cell>
          <cell r="C1077">
            <v>2901320</v>
          </cell>
          <cell r="D1077" t="str">
            <v xml:space="preserve">PERNO MAQUINA FE. GALV. 13 X 51 MM (1/2" X 2"), TUERCA, ARAND. PLANA Y PRESION </v>
          </cell>
          <cell r="E1077" t="str">
            <v>ESV-3SR2.40</v>
          </cell>
          <cell r="F1077" t="str">
            <v>J</v>
          </cell>
          <cell r="H1077" t="str">
            <v>c/u</v>
          </cell>
          <cell r="I1077">
            <v>4</v>
          </cell>
          <cell r="J1077">
            <v>0.57999999999999996</v>
          </cell>
          <cell r="K1077">
            <v>2.3199999999999998</v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ESV-3SR2.40</v>
          </cell>
          <cell r="B1078" t="str">
            <v/>
          </cell>
          <cell r="C1078">
            <v>2980680</v>
          </cell>
          <cell r="D1078" t="str">
            <v>PERNO ESPARRAGO ACERO GALV. 16 X 306 MM ( 5/8" X 12" )</v>
          </cell>
          <cell r="E1078" t="str">
            <v>ESV-3SR2.40</v>
          </cell>
          <cell r="F1078" t="str">
            <v>J</v>
          </cell>
          <cell r="H1078" t="str">
            <v>c/u</v>
          </cell>
          <cell r="I1078">
            <v>2</v>
          </cell>
          <cell r="J1078">
            <v>2.65</v>
          </cell>
          <cell r="K1078">
            <v>5.3</v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ESV-3SR2.40</v>
          </cell>
          <cell r="B1079" t="str">
            <v/>
          </cell>
          <cell r="C1079">
            <v>2010152</v>
          </cell>
          <cell r="D1079" t="str">
            <v>AISLADOR DE CAUCHO SILICONADO TIPO SUSPENSIÓN CLASE ANSI DS-28, 22 KV</v>
          </cell>
          <cell r="E1079" t="str">
            <v>ESV-3SR2.40</v>
          </cell>
          <cell r="F1079" t="str">
            <v>D</v>
          </cell>
          <cell r="H1079" t="str">
            <v>c/u</v>
          </cell>
          <cell r="I1079">
            <v>3</v>
          </cell>
          <cell r="J1079">
            <v>13.8</v>
          </cell>
          <cell r="K1079">
            <v>41.400000000000006</v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ESV-3SR2.40</v>
          </cell>
          <cell r="B1080" t="str">
            <v/>
          </cell>
          <cell r="C1080">
            <v>2110114</v>
          </cell>
          <cell r="D1080" t="str">
            <v>GRAPA TERMINAL APERNADA TIPO PISTOLA, ALEACIÓN AL. NO. 6 - 4/0 AWG</v>
          </cell>
          <cell r="E1080" t="str">
            <v>ESV-3SR2.40</v>
          </cell>
          <cell r="F1080" t="str">
            <v>G</v>
          </cell>
          <cell r="H1080" t="str">
            <v>c/u</v>
          </cell>
          <cell r="I1080">
            <v>3</v>
          </cell>
          <cell r="J1080">
            <v>18.04</v>
          </cell>
          <cell r="K1080">
            <v>54.12</v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ESV-3SR2.40</v>
          </cell>
          <cell r="C1081">
            <v>1012301</v>
          </cell>
          <cell r="D1081" t="str">
            <v>CINTA DE ARMAR, ALEACIÓN DE ALUMINIO 1.27 MM ESPESOR X 7.62 MM ANCHO</v>
          </cell>
          <cell r="E1081" t="str">
            <v>ESV-3SR2.40</v>
          </cell>
          <cell r="F1081" t="str">
            <v>G</v>
          </cell>
          <cell r="H1081" t="str">
            <v>m</v>
          </cell>
          <cell r="I1081">
            <v>4.5</v>
          </cell>
          <cell r="J1081">
            <v>1.08</v>
          </cell>
          <cell r="K1081">
            <v>4.8600000000000003</v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ESV-3SR2.40</v>
          </cell>
          <cell r="B1082" t="str">
            <v/>
          </cell>
          <cell r="C1082">
            <v>2810102</v>
          </cell>
          <cell r="D1082" t="str">
            <v>HORQUILLA ANCLAJE ACERO GALV. 16 MM DIAM, 75 MM LONG. 7.000 KG, CON PASADOR</v>
          </cell>
          <cell r="E1082" t="str">
            <v>ESV-3SR2.40</v>
          </cell>
          <cell r="F1082" t="str">
            <v>J</v>
          </cell>
          <cell r="H1082" t="str">
            <v>c/u</v>
          </cell>
          <cell r="I1082">
            <v>3</v>
          </cell>
          <cell r="J1082">
            <v>4.3899999999999997</v>
          </cell>
          <cell r="K1082">
            <v>13.169999999999998</v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ESV-3TD</v>
          </cell>
          <cell r="B1083" t="str">
            <v>ESV-3TD</v>
          </cell>
          <cell r="C1083">
            <v>2815104</v>
          </cell>
          <cell r="D1083" t="str">
            <v>PERNO ESPIGA (PIN) TOPE POSTE SIMPLE, ACERO GALV. 19 MM DIAM, 450 MM LONG. ACCESORIOS DE SUJECIÓN</v>
          </cell>
          <cell r="E1083" t="str">
            <v>ESV-3TD</v>
          </cell>
          <cell r="F1083" t="str">
            <v>J</v>
          </cell>
          <cell r="G1083" t="str">
            <v>CP</v>
          </cell>
          <cell r="H1083" t="str">
            <v>c/u</v>
          </cell>
          <cell r="I1083">
            <v>3</v>
          </cell>
          <cell r="J1083">
            <v>22.02</v>
          </cell>
          <cell r="K1083">
            <v>66.06</v>
          </cell>
          <cell r="L1083">
            <v>362.44</v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ESV-3TD</v>
          </cell>
          <cell r="B1084" t="str">
            <v/>
          </cell>
          <cell r="C1084">
            <v>2820152</v>
          </cell>
          <cell r="D1084" t="str">
            <v>ABRAZADERA DE PLETINA ACERO GALV. 2 PERNOS, 50 X 6 MM, 160 MM, EXTENSIÓN DOBLE, COLLARÍN RECTO DOBLE</v>
          </cell>
          <cell r="E1084" t="str">
            <v>ESV-3TD</v>
          </cell>
          <cell r="F1084" t="str">
            <v>J</v>
          </cell>
          <cell r="H1084" t="str">
            <v>c/u</v>
          </cell>
          <cell r="I1084">
            <v>3</v>
          </cell>
          <cell r="J1084">
            <v>8.9499999999999993</v>
          </cell>
          <cell r="K1084">
            <v>26.849999999999998</v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ESV-3TD</v>
          </cell>
          <cell r="B1085" t="str">
            <v/>
          </cell>
          <cell r="C1085">
            <v>2010311</v>
          </cell>
          <cell r="D1085" t="str">
            <v>AISLADOR DE PORCELANA TIPO ESPIGA (PIN), RADIOINTERFERENCIA CLASE ANSI 56-1  25 KV</v>
          </cell>
          <cell r="E1085" t="str">
            <v>ESV-3TD</v>
          </cell>
          <cell r="F1085" t="str">
            <v>D</v>
          </cell>
          <cell r="H1085" t="str">
            <v>c/u</v>
          </cell>
          <cell r="I1085">
            <v>3</v>
          </cell>
          <cell r="J1085">
            <v>7.6</v>
          </cell>
          <cell r="K1085">
            <v>22.799999999999997</v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ESV-3TD</v>
          </cell>
          <cell r="B1086" t="str">
            <v/>
          </cell>
          <cell r="C1086">
            <v>2010152</v>
          </cell>
          <cell r="D1086" t="str">
            <v>AISLADOR DE CAUCHO SILICONADO TIPO SUSPENSIÓN CLASE ANSI DS-28, 22 KV</v>
          </cell>
          <cell r="E1086" t="str">
            <v>ESV-3TD</v>
          </cell>
          <cell r="F1086" t="str">
            <v>D</v>
          </cell>
          <cell r="H1086" t="str">
            <v>c/u</v>
          </cell>
          <cell r="I1086">
            <v>6</v>
          </cell>
          <cell r="J1086">
            <v>13.8</v>
          </cell>
          <cell r="K1086">
            <v>82.800000000000011</v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ESV-3TD</v>
          </cell>
          <cell r="B1087" t="str">
            <v/>
          </cell>
          <cell r="C1087">
            <v>2110114</v>
          </cell>
          <cell r="D1087" t="str">
            <v>GRAPA TERMINAL APERNADA TIPO PISTOLA, ALEACIÓN AL. NO. 6 - 4/0 AWG</v>
          </cell>
          <cell r="E1087" t="str">
            <v>ESV-3TD</v>
          </cell>
          <cell r="F1087" t="str">
            <v>G</v>
          </cell>
          <cell r="H1087" t="str">
            <v>c/u</v>
          </cell>
          <cell r="I1087">
            <v>6</v>
          </cell>
          <cell r="J1087">
            <v>18.04</v>
          </cell>
          <cell r="K1087">
            <v>108.24</v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ESV-3TD</v>
          </cell>
          <cell r="C1088">
            <v>1012301</v>
          </cell>
          <cell r="D1088" t="str">
            <v>CINTA DE ARMAR, ALEACIÓN DE ALUMINIO 1.27 MM ESPESOR X 7.62 MM ANCHO</v>
          </cell>
          <cell r="E1088" t="str">
            <v>ESV-3TD</v>
          </cell>
          <cell r="F1088" t="str">
            <v>G</v>
          </cell>
          <cell r="H1088" t="str">
            <v>m</v>
          </cell>
          <cell r="I1088">
            <v>9</v>
          </cell>
          <cell r="J1088">
            <v>1.08</v>
          </cell>
          <cell r="K1088">
            <v>9.7200000000000006</v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ESV-3TD</v>
          </cell>
          <cell r="B1089" t="str">
            <v/>
          </cell>
          <cell r="C1089">
            <v>1012137</v>
          </cell>
          <cell r="D1089" t="str">
            <v>CONDUCTOR DESNUDO SOLIDO ALUMINIO PARA ATADURAS NO. 4 AWG</v>
          </cell>
          <cell r="E1089" t="str">
            <v>ESV-3TD</v>
          </cell>
          <cell r="F1089" t="str">
            <v>G</v>
          </cell>
          <cell r="H1089" t="str">
            <v>m</v>
          </cell>
          <cell r="I1089">
            <v>9</v>
          </cell>
          <cell r="J1089">
            <v>0.55000000000000004</v>
          </cell>
          <cell r="K1089">
            <v>4.95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ESV-3TD</v>
          </cell>
          <cell r="B1090" t="str">
            <v/>
          </cell>
          <cell r="C1090">
            <v>2060104</v>
          </cell>
          <cell r="D1090" t="str">
            <v xml:space="preserve">CONECTOR RANURA PARALELA ALEACION COBRE, NO. 6 - 4/0 AWG, AJUSTE MECANICO, 1 PERNO CENTRAL, HERRAJERIA BRONCE SILICONADO </v>
          </cell>
          <cell r="E1090" t="str">
            <v>ESV-3TD</v>
          </cell>
          <cell r="F1090" t="str">
            <v>G</v>
          </cell>
          <cell r="H1090" t="str">
            <v>c/u</v>
          </cell>
          <cell r="I1090">
            <v>3</v>
          </cell>
          <cell r="J1090">
            <v>6.3</v>
          </cell>
          <cell r="K1090">
            <v>18.899999999999999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ESV-3TD</v>
          </cell>
          <cell r="B1091" t="str">
            <v/>
          </cell>
          <cell r="C1091">
            <v>2370142</v>
          </cell>
          <cell r="D1091" t="str">
            <v>AMORTIGUADOR ESPIRAL VIBRACIÓN PREFORMADO AL, ACSR NO. 2/0 AWG, SIMPLE PESO</v>
          </cell>
          <cell r="E1091" t="str">
            <v>ESV-3TD</v>
          </cell>
          <cell r="F1091" t="str">
            <v>G</v>
          </cell>
          <cell r="H1091" t="str">
            <v>c/u</v>
          </cell>
          <cell r="I1091">
            <v>2</v>
          </cell>
          <cell r="J1091">
            <v>11.06</v>
          </cell>
          <cell r="K1091">
            <v>22.12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ESV-3TR</v>
          </cell>
          <cell r="B1092" t="str">
            <v>ESV-3TR</v>
          </cell>
          <cell r="C1092">
            <v>2820151</v>
          </cell>
          <cell r="D1092" t="str">
            <v>ABRAZADERA DE PLETINA ACERO GALV. 2 PERNOS, 50 X 6 MM, 160 MM, EXTENSIÓN SIMPLE, COLLARÍN RECTO SIMPLE</v>
          </cell>
          <cell r="E1092" t="str">
            <v>ESV-3TR</v>
          </cell>
          <cell r="F1092" t="str">
            <v>J</v>
          </cell>
          <cell r="G1092" t="str">
            <v>CP</v>
          </cell>
          <cell r="H1092" t="str">
            <v>c/u</v>
          </cell>
          <cell r="I1092">
            <v>3</v>
          </cell>
          <cell r="J1092">
            <v>9.48</v>
          </cell>
          <cell r="K1092">
            <v>28.44</v>
          </cell>
          <cell r="L1092">
            <v>153.05000000000001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ESV-3TR</v>
          </cell>
          <cell r="B1093" t="str">
            <v/>
          </cell>
          <cell r="C1093">
            <v>2010152</v>
          </cell>
          <cell r="D1093" t="str">
            <v>AISLADOR DE CAUCHO SILICONADO TIPO SUSPENSIÓN CLASE ANSI DS-28, 22 KV</v>
          </cell>
          <cell r="E1093" t="str">
            <v>ESV-3TR</v>
          </cell>
          <cell r="F1093" t="str">
            <v>D</v>
          </cell>
          <cell r="H1093" t="str">
            <v>c/u</v>
          </cell>
          <cell r="I1093">
            <v>3</v>
          </cell>
          <cell r="J1093">
            <v>13.8</v>
          </cell>
          <cell r="K1093">
            <v>41.400000000000006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ESV-3TR</v>
          </cell>
          <cell r="B1094" t="str">
            <v/>
          </cell>
          <cell r="C1094">
            <v>2110114</v>
          </cell>
          <cell r="D1094" t="str">
            <v>GRAPA TERMINAL APERNADA TIPO PISTOLA, ALEACIÓN AL. NO. 6 - 4/0 AWG</v>
          </cell>
          <cell r="E1094" t="str">
            <v>ESV-3TR</v>
          </cell>
          <cell r="F1094" t="str">
            <v>G</v>
          </cell>
          <cell r="H1094" t="str">
            <v>c/u</v>
          </cell>
          <cell r="I1094">
            <v>3</v>
          </cell>
          <cell r="J1094">
            <v>18.04</v>
          </cell>
          <cell r="K1094">
            <v>54.12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ESV-3TR</v>
          </cell>
          <cell r="C1095">
            <v>1012301</v>
          </cell>
          <cell r="D1095" t="str">
            <v>CINTA DE ARMAR, ALEACIÓN DE ALUMINIO 1.27 MM ESPESOR X 7.62 MM ANCHO</v>
          </cell>
          <cell r="E1095" t="str">
            <v>ESV-3TR</v>
          </cell>
          <cell r="F1095" t="str">
            <v>G</v>
          </cell>
          <cell r="H1095" t="str">
            <v>m</v>
          </cell>
          <cell r="I1095">
            <v>4.5</v>
          </cell>
          <cell r="J1095">
            <v>1.08</v>
          </cell>
          <cell r="K1095">
            <v>4.8600000000000003</v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ESV-3TR</v>
          </cell>
          <cell r="B1096" t="str">
            <v/>
          </cell>
          <cell r="C1096">
            <v>2810102</v>
          </cell>
          <cell r="D1096" t="str">
            <v>HORQUILLA ANCLAJE ACERO GALV. 16 MM DIAM, 75 MM LONG. 7.000 KG, CON PASADOR</v>
          </cell>
          <cell r="E1096" t="str">
            <v>ESV-3TR</v>
          </cell>
          <cell r="F1096" t="str">
            <v>J</v>
          </cell>
          <cell r="H1096" t="str">
            <v>c/u</v>
          </cell>
          <cell r="I1096">
            <v>3</v>
          </cell>
          <cell r="J1096">
            <v>4.3899999999999997</v>
          </cell>
          <cell r="K1096">
            <v>13.169999999999998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ESV-3TR</v>
          </cell>
          <cell r="B1097" t="str">
            <v/>
          </cell>
          <cell r="C1097">
            <v>2370142</v>
          </cell>
          <cell r="D1097" t="str">
            <v>AMORTIGUADOR ESPIRAL VIBRACIÓN PREFORMADO AL, ACSR NO. 2/0 AWG, SIMPLE PESO</v>
          </cell>
          <cell r="E1097" t="str">
            <v>ESV-3TR</v>
          </cell>
          <cell r="F1097" t="str">
            <v>G</v>
          </cell>
          <cell r="H1097" t="str">
            <v>c/u</v>
          </cell>
          <cell r="I1097">
            <v>1</v>
          </cell>
          <cell r="J1097">
            <v>11.06</v>
          </cell>
          <cell r="K1097">
            <v>11.06</v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ESV-3VA2.40</v>
          </cell>
          <cell r="B1098" t="str">
            <v>ESV-3VA</v>
          </cell>
          <cell r="C1098">
            <v>2802401</v>
          </cell>
          <cell r="D1098" t="str">
            <v>CRUCETA ACERO GALV. PERFIL "L" DE 70 X 70 X 6 MM Y 2.40 M LONG, UNIVERSAL</v>
          </cell>
          <cell r="E1098" t="str">
            <v>ESV-3VA2.40</v>
          </cell>
          <cell r="F1098" t="str">
            <v>J</v>
          </cell>
          <cell r="G1098" t="str">
            <v>CP</v>
          </cell>
          <cell r="H1098" t="str">
            <v>c/u</v>
          </cell>
          <cell r="I1098">
            <v>2</v>
          </cell>
          <cell r="J1098">
            <v>65.05</v>
          </cell>
          <cell r="K1098">
            <v>130.1</v>
          </cell>
          <cell r="L1098">
            <v>329.42999999999995</v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ESV-3VA2.40</v>
          </cell>
          <cell r="B1099" t="str">
            <v/>
          </cell>
          <cell r="C1099">
            <v>2831620</v>
          </cell>
          <cell r="D1099" t="str">
            <v xml:space="preserve">PIE AMIGO FE. ANGULO "L" GALV. 38 X 38 X 6 MM, Y 2000 MM LONG </v>
          </cell>
          <cell r="E1099" t="str">
            <v>ESV-3VA2.40</v>
          </cell>
          <cell r="F1099" t="str">
            <v>J</v>
          </cell>
          <cell r="H1099" t="str">
            <v>c/u</v>
          </cell>
          <cell r="I1099">
            <v>2</v>
          </cell>
          <cell r="J1099">
            <v>27.65</v>
          </cell>
          <cell r="K1099">
            <v>55.3</v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ESV-3VA2.40</v>
          </cell>
          <cell r="B1100" t="str">
            <v/>
          </cell>
          <cell r="C1100">
            <v>2820112</v>
          </cell>
          <cell r="D1100" t="str">
            <v>ABRAZADERA DE PLETINA ACERO GALV. 4 PERNOS, 38 X 6 MM, 160-190 MM, FIJACIÓN PIE AMIGO DOBLE</v>
          </cell>
          <cell r="E1100" t="str">
            <v>ESV-3VA2.40</v>
          </cell>
          <cell r="F1100" t="str">
            <v>J</v>
          </cell>
          <cell r="H1100" t="str">
            <v>c/u</v>
          </cell>
          <cell r="I1100">
            <v>1</v>
          </cell>
          <cell r="J1100">
            <v>8.7799999999999994</v>
          </cell>
          <cell r="K1100">
            <v>8.7799999999999994</v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ESV-3VA2.40</v>
          </cell>
          <cell r="B1101" t="str">
            <v/>
          </cell>
          <cell r="C1101">
            <v>2901620</v>
          </cell>
          <cell r="D1101" t="str">
            <v>PERNO MAQUINA ACERO GALV. 16 MM DIAM,  51 MM LONG. CON TUERCA, ARAND. PLANA Y PRESIÓN</v>
          </cell>
          <cell r="E1101" t="str">
            <v>ESV-3VA2.40</v>
          </cell>
          <cell r="F1101" t="str">
            <v>J</v>
          </cell>
          <cell r="H1101" t="str">
            <v>c/u</v>
          </cell>
          <cell r="I1101">
            <v>6</v>
          </cell>
          <cell r="J1101">
            <v>1.35</v>
          </cell>
          <cell r="K1101">
            <v>8.1000000000000014</v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ESV-3VA2.40</v>
          </cell>
          <cell r="C1102">
            <v>2901320</v>
          </cell>
          <cell r="D1102" t="str">
            <v xml:space="preserve">PERNO MAQUINA FE. GALV. 13 X 51 MM (1/2" X 2"), TUERCA, ARAND. PLANA Y PRESION </v>
          </cell>
          <cell r="E1102" t="str">
            <v>ESV-3VA2.40</v>
          </cell>
          <cell r="F1102" t="str">
            <v>J</v>
          </cell>
          <cell r="H1102" t="str">
            <v>c/u</v>
          </cell>
          <cell r="I1102">
            <v>2</v>
          </cell>
          <cell r="J1102">
            <v>0.57999999999999996</v>
          </cell>
          <cell r="K1102">
            <v>1.1599999999999999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ESV-3VA2.40</v>
          </cell>
          <cell r="B1103" t="str">
            <v/>
          </cell>
          <cell r="C1103">
            <v>2010311</v>
          </cell>
          <cell r="D1103" t="str">
            <v>AISLADOR DE PORCELANA TIPO ESPIGA (PIN), RADIOINTERFERENCIA CLASE ANSI 56-1  25 KV</v>
          </cell>
          <cell r="E1103" t="str">
            <v>ESV-3VA2.40</v>
          </cell>
          <cell r="F1103" t="str">
            <v>D</v>
          </cell>
          <cell r="H1103" t="str">
            <v>c/u</v>
          </cell>
          <cell r="I1103">
            <v>6</v>
          </cell>
          <cell r="J1103">
            <v>7.6</v>
          </cell>
          <cell r="K1103">
            <v>45.599999999999994</v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ESV-3VA2.40</v>
          </cell>
          <cell r="B1104" t="str">
            <v/>
          </cell>
          <cell r="C1104">
            <v>2814160</v>
          </cell>
          <cell r="D1104" t="str">
            <v>PERNO ESPIGA (PIN) CORTO ACERO GALV. DE 19 X 35 X 300 MM, 15 KV</v>
          </cell>
          <cell r="E1104" t="str">
            <v>ESV-3VA2.40</v>
          </cell>
          <cell r="F1104" t="str">
            <v>J</v>
          </cell>
          <cell r="H1104" t="str">
            <v>c/u</v>
          </cell>
          <cell r="I1104">
            <v>6</v>
          </cell>
          <cell r="J1104">
            <v>6.64</v>
          </cell>
          <cell r="K1104">
            <v>39.839999999999996</v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ESV-3VA2.40</v>
          </cell>
          <cell r="B1105" t="str">
            <v/>
          </cell>
          <cell r="C1105">
            <v>1012137</v>
          </cell>
          <cell r="D1105" t="str">
            <v>CONDUCTOR DESNUDO SOLIDO ALUMINIO PARA ATADURAS NO. 4 AWG</v>
          </cell>
          <cell r="E1105" t="str">
            <v>ESV-3VA2.40</v>
          </cell>
          <cell r="F1105" t="str">
            <v>G</v>
          </cell>
          <cell r="H1105" t="str">
            <v>m</v>
          </cell>
          <cell r="I1105">
            <v>18</v>
          </cell>
          <cell r="J1105">
            <v>0.55000000000000004</v>
          </cell>
          <cell r="K1105">
            <v>9.9</v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ESV-3VA2.40</v>
          </cell>
          <cell r="B1106" t="str">
            <v/>
          </cell>
          <cell r="C1106">
            <v>1012301</v>
          </cell>
          <cell r="D1106" t="str">
            <v>CINTA DE ARMAR, ALEACIÓN DE ALUMINIO 1.27 MM ESPESOR X 7.62 MM ANCHO</v>
          </cell>
          <cell r="E1106" t="str">
            <v>ESV-3VA2.40</v>
          </cell>
          <cell r="F1106" t="str">
            <v>G</v>
          </cell>
          <cell r="H1106" t="str">
            <v>m</v>
          </cell>
          <cell r="I1106">
            <v>6</v>
          </cell>
          <cell r="J1106">
            <v>1.08</v>
          </cell>
          <cell r="K1106">
            <v>6.48</v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ESV-3VA2.40</v>
          </cell>
          <cell r="B1107" t="str">
            <v/>
          </cell>
          <cell r="C1107">
            <v>2980680</v>
          </cell>
          <cell r="D1107" t="str">
            <v>PERNO ESPARRAGO ACERO GALV. 16 X 306 MM ( 5/8" X 12" )</v>
          </cell>
          <cell r="E1107" t="str">
            <v>ESV-3VA2.40</v>
          </cell>
          <cell r="F1107" t="str">
            <v>J</v>
          </cell>
          <cell r="H1107" t="str">
            <v>c/u</v>
          </cell>
          <cell r="I1107">
            <v>2</v>
          </cell>
          <cell r="J1107">
            <v>2.65</v>
          </cell>
          <cell r="K1107">
            <v>5.3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ESV-3VA2.40</v>
          </cell>
          <cell r="B1108" t="str">
            <v/>
          </cell>
          <cell r="C1108">
            <v>2820642</v>
          </cell>
          <cell r="D1108" t="str">
            <v>PLETINA DE UNIÓN Y SOPORTE DE ACERO GALV. 75 X 6 MM Y 420 MM LONG.</v>
          </cell>
          <cell r="E1108" t="str">
            <v>ESV-3VA2.40</v>
          </cell>
          <cell r="F1108" t="str">
            <v>J</v>
          </cell>
          <cell r="H1108" t="str">
            <v>c/u</v>
          </cell>
          <cell r="I1108">
            <v>3</v>
          </cell>
          <cell r="J1108">
            <v>6.29</v>
          </cell>
          <cell r="K1108">
            <v>18.87</v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ESV-3VD2.40</v>
          </cell>
          <cell r="B1109" t="str">
            <v>ESV-3VD</v>
          </cell>
          <cell r="C1109">
            <v>2802401</v>
          </cell>
          <cell r="D1109" t="str">
            <v>CRUCETA ACERO GALV. PERFIL "L" DE 70 X 70 X 6 MM Y 2.40 M LONG, UNIVERSAL</v>
          </cell>
          <cell r="E1109" t="str">
            <v>ESV-3VD2.40</v>
          </cell>
          <cell r="F1109" t="str">
            <v>J</v>
          </cell>
          <cell r="G1109" t="str">
            <v>CP</v>
          </cell>
          <cell r="H1109" t="str">
            <v>c/u</v>
          </cell>
          <cell r="I1109">
            <v>2</v>
          </cell>
          <cell r="J1109">
            <v>65.05</v>
          </cell>
          <cell r="K1109">
            <v>130.1</v>
          </cell>
          <cell r="L1109">
            <v>521.28</v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ESV-3VD2.40</v>
          </cell>
          <cell r="B1110" t="str">
            <v/>
          </cell>
          <cell r="C1110">
            <v>2831620</v>
          </cell>
          <cell r="D1110" t="str">
            <v xml:space="preserve">PIE AMIGO FE. ANGULO "L" GALV. 38 X 38 X 6 MM, Y 2000 MM LONG </v>
          </cell>
          <cell r="E1110" t="str">
            <v>ESV-3VD2.40</v>
          </cell>
          <cell r="F1110" t="str">
            <v>J</v>
          </cell>
          <cell r="H1110" t="str">
            <v>c/u</v>
          </cell>
          <cell r="I1110">
            <v>2</v>
          </cell>
          <cell r="J1110">
            <v>27.65</v>
          </cell>
          <cell r="K1110">
            <v>55.3</v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ESV-3VD2.40</v>
          </cell>
          <cell r="B1111" t="str">
            <v/>
          </cell>
          <cell r="C1111">
            <v>2820642</v>
          </cell>
          <cell r="D1111" t="str">
            <v>PLETINA DE UNIÓN Y SOPORTE DE ACERO GALV. 75 X 6 MM Y 420 MM LONG.</v>
          </cell>
          <cell r="E1111" t="str">
            <v>ESV-3VD2.40</v>
          </cell>
          <cell r="F1111" t="str">
            <v>J</v>
          </cell>
          <cell r="H1111" t="str">
            <v>c/u</v>
          </cell>
          <cell r="I1111">
            <v>3</v>
          </cell>
          <cell r="J1111">
            <v>6.29</v>
          </cell>
          <cell r="K1111">
            <v>18.87</v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ESV-3VD2.40</v>
          </cell>
          <cell r="B1112" t="str">
            <v/>
          </cell>
          <cell r="C1112">
            <v>2820112</v>
          </cell>
          <cell r="D1112" t="str">
            <v>ABRAZADERA DE PLETINA ACERO GALV. 4 PERNOS, 38 X 6 MM, 160-190 MM, FIJACIÓN PIE AMIGO DOBLE</v>
          </cell>
          <cell r="E1112" t="str">
            <v>ESV-3VD2.40</v>
          </cell>
          <cell r="F1112" t="str">
            <v>J</v>
          </cell>
          <cell r="H1112" t="str">
            <v>c/u</v>
          </cell>
          <cell r="I1112">
            <v>1</v>
          </cell>
          <cell r="J1112">
            <v>8.7799999999999994</v>
          </cell>
          <cell r="K1112">
            <v>8.7799999999999994</v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ESV-3VD2.40</v>
          </cell>
          <cell r="B1113" t="str">
            <v/>
          </cell>
          <cell r="C1113">
            <v>2901620</v>
          </cell>
          <cell r="D1113" t="str">
            <v>PERNO MAQUINA ACERO GALV. 16 MM DIAM,  51 MM LONG. CON TUERCA, ARAND. PLANA Y PRESIÓN</v>
          </cell>
          <cell r="E1113" t="str">
            <v>ESV-3VD2.40</v>
          </cell>
          <cell r="F1113" t="str">
            <v>J</v>
          </cell>
          <cell r="H1113" t="str">
            <v>c/u</v>
          </cell>
          <cell r="I1113">
            <v>6</v>
          </cell>
          <cell r="J1113">
            <v>1.35</v>
          </cell>
          <cell r="K1113">
            <v>8.1000000000000014</v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ESV-3VD2.40</v>
          </cell>
          <cell r="C1114">
            <v>2901320</v>
          </cell>
          <cell r="D1114" t="str">
            <v xml:space="preserve">PERNO MAQUINA FE. GALV. 13 X 51 MM (1/2" X 2"), TUERCA, ARAND. PLANA Y PRESION </v>
          </cell>
          <cell r="E1114" t="str">
            <v>ESV-3VD2.40</v>
          </cell>
          <cell r="F1114" t="str">
            <v>J</v>
          </cell>
          <cell r="H1114" t="str">
            <v>c/u</v>
          </cell>
          <cell r="I1114">
            <v>2</v>
          </cell>
          <cell r="J1114">
            <v>0.57999999999999996</v>
          </cell>
          <cell r="K1114">
            <v>1.1599999999999999</v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ESV-3VD2.40</v>
          </cell>
          <cell r="B1115" t="str">
            <v/>
          </cell>
          <cell r="C1115">
            <v>2980680</v>
          </cell>
          <cell r="D1115" t="str">
            <v>PERNO ESPARRAGO ACERO GALV. 16 X 306 MM ( 5/8" X 12" )</v>
          </cell>
          <cell r="E1115" t="str">
            <v>ESV-3VD2.40</v>
          </cell>
          <cell r="F1115" t="str">
            <v>J</v>
          </cell>
          <cell r="H1115" t="str">
            <v>c/u</v>
          </cell>
          <cell r="I1115">
            <v>2</v>
          </cell>
          <cell r="J1115">
            <v>2.65</v>
          </cell>
          <cell r="K1115">
            <v>5.3</v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ESV-3VD2.40</v>
          </cell>
          <cell r="B1116" t="str">
            <v/>
          </cell>
          <cell r="C1116">
            <v>2010311</v>
          </cell>
          <cell r="D1116" t="str">
            <v>AISLADOR DE PORCELANA TIPO ESPIGA (PIN), RADIOINTERFERENCIA CLASE ANSI 56-1  25 KV</v>
          </cell>
          <cell r="E1116" t="str">
            <v>ESV-3VD2.40</v>
          </cell>
          <cell r="F1116" t="str">
            <v>D</v>
          </cell>
          <cell r="H1116" t="str">
            <v>c/u</v>
          </cell>
          <cell r="I1116">
            <v>3</v>
          </cell>
          <cell r="J1116">
            <v>7.6</v>
          </cell>
          <cell r="K1116">
            <v>22.799999999999997</v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ESV-3VD2.40</v>
          </cell>
          <cell r="B1117" t="str">
            <v/>
          </cell>
          <cell r="C1117">
            <v>2814160</v>
          </cell>
          <cell r="D1117" t="str">
            <v>PERNO ESPIGA (PIN) CORTO ACERO GALV. DE 19 X 35 X 300 MM, 15 KV</v>
          </cell>
          <cell r="E1117" t="str">
            <v>ESV-3VD2.40</v>
          </cell>
          <cell r="F1117" t="str">
            <v>J</v>
          </cell>
          <cell r="H1117" t="str">
            <v>c/u</v>
          </cell>
          <cell r="I1117">
            <v>3</v>
          </cell>
          <cell r="J1117">
            <v>6.64</v>
          </cell>
          <cell r="K1117">
            <v>19.919999999999998</v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ESV-3VD2.40</v>
          </cell>
          <cell r="B1118" t="str">
            <v/>
          </cell>
          <cell r="C1118">
            <v>2010152</v>
          </cell>
          <cell r="D1118" t="str">
            <v>AISLADOR DE CAUCHO SILICONADO TIPO SUSPENSIÓN CLASE ANSI DS-28, 22 KV</v>
          </cell>
          <cell r="E1118" t="str">
            <v>ESV-3VD2.40</v>
          </cell>
          <cell r="F1118" t="str">
            <v>D</v>
          </cell>
          <cell r="H1118" t="str">
            <v>c/u</v>
          </cell>
          <cell r="I1118">
            <v>6</v>
          </cell>
          <cell r="J1118">
            <v>13.8</v>
          </cell>
          <cell r="K1118">
            <v>82.800000000000011</v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ESV-3VD2.40</v>
          </cell>
          <cell r="B1119" t="str">
            <v/>
          </cell>
          <cell r="C1119">
            <v>2110114</v>
          </cell>
          <cell r="D1119" t="str">
            <v>GRAPA TERMINAL APERNADA TIPO PISTOLA, ALEACIÓN AL. NO. 6 - 4/0 AWG</v>
          </cell>
          <cell r="E1119" t="str">
            <v>ESV-3VD2.40</v>
          </cell>
          <cell r="F1119" t="str">
            <v>G</v>
          </cell>
          <cell r="H1119" t="str">
            <v>c/u</v>
          </cell>
          <cell r="I1119">
            <v>6</v>
          </cell>
          <cell r="J1119">
            <v>18.04</v>
          </cell>
          <cell r="K1119">
            <v>108.24</v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ESV-3VD2.40</v>
          </cell>
          <cell r="C1120">
            <v>1012301</v>
          </cell>
          <cell r="D1120" t="str">
            <v>CINTA DE ARMAR, ALEACIÓN DE ALUMINIO 1.27 MM ESPESOR X 7.62 MM ANCHO</v>
          </cell>
          <cell r="E1120" t="str">
            <v>ESV-3VD2.40</v>
          </cell>
          <cell r="F1120" t="str">
            <v>G</v>
          </cell>
          <cell r="H1120" t="str">
            <v>m</v>
          </cell>
          <cell r="I1120">
            <v>9</v>
          </cell>
          <cell r="J1120">
            <v>1.08</v>
          </cell>
          <cell r="K1120">
            <v>9.7200000000000006</v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ESV-3VD2.40</v>
          </cell>
          <cell r="B1121" t="str">
            <v/>
          </cell>
          <cell r="C1121">
            <v>2810102</v>
          </cell>
          <cell r="D1121" t="str">
            <v>HORQUILLA ANCLAJE ACERO GALV. 16 MM DIAM, 75 MM LONG. 7.000 KG, CON PASADOR</v>
          </cell>
          <cell r="E1121" t="str">
            <v>ESV-3VD2.40</v>
          </cell>
          <cell r="F1121" t="str">
            <v>J</v>
          </cell>
          <cell r="H1121" t="str">
            <v>c/u</v>
          </cell>
          <cell r="I1121">
            <v>6</v>
          </cell>
          <cell r="J1121">
            <v>4.3899999999999997</v>
          </cell>
          <cell r="K1121">
            <v>26.339999999999996</v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ESV-3VD2.40</v>
          </cell>
          <cell r="B1122" t="str">
            <v/>
          </cell>
          <cell r="C1122">
            <v>1012137</v>
          </cell>
          <cell r="D1122" t="str">
            <v>CONDUCTOR DESNUDO SOLIDO ALUMINIO PARA ATADURAS NO. 4 AWG</v>
          </cell>
          <cell r="E1122" t="str">
            <v>ESV-3VD2.40</v>
          </cell>
          <cell r="F1122" t="str">
            <v>G</v>
          </cell>
          <cell r="H1122" t="str">
            <v>m</v>
          </cell>
          <cell r="I1122">
            <v>9</v>
          </cell>
          <cell r="J1122">
            <v>0.55000000000000004</v>
          </cell>
          <cell r="K1122">
            <v>4.95</v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ESV-3VD2.40</v>
          </cell>
          <cell r="B1123" t="str">
            <v/>
          </cell>
          <cell r="C1123">
            <v>2060104</v>
          </cell>
          <cell r="D1123" t="str">
            <v xml:space="preserve">CONECTOR RANURA PARALELA ALEACION COBRE, NO. 6 - 4/0 AWG, AJUSTE MECANICO, 1 PERNO CENTRAL, HERRAJERIA BRONCE SILICONADO </v>
          </cell>
          <cell r="E1123" t="str">
            <v>ESV-3VD2.40</v>
          </cell>
          <cell r="F1123" t="str">
            <v>G</v>
          </cell>
          <cell r="H1123" t="str">
            <v>c/u</v>
          </cell>
          <cell r="I1123">
            <v>3</v>
          </cell>
          <cell r="J1123">
            <v>6.3</v>
          </cell>
          <cell r="K1123">
            <v>18.899999999999999</v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ESV-3VP2.40</v>
          </cell>
          <cell r="B1124" t="str">
            <v>ESV-3VP</v>
          </cell>
          <cell r="C1124">
            <v>2802401</v>
          </cell>
          <cell r="D1124" t="str">
            <v>CRUCETA ACERO GALV. PERFIL "L" DE 70 X 70 X 6 MM Y 2.40 M LONG, UNIVERSAL</v>
          </cell>
          <cell r="E1124" t="str">
            <v>ESV-3VP2.40</v>
          </cell>
          <cell r="F1124" t="str">
            <v>J</v>
          </cell>
          <cell r="G1124" t="str">
            <v>CP</v>
          </cell>
          <cell r="H1124" t="str">
            <v>c/u</v>
          </cell>
          <cell r="I1124">
            <v>1</v>
          </cell>
          <cell r="J1124">
            <v>65.05</v>
          </cell>
          <cell r="K1124">
            <v>65.05</v>
          </cell>
          <cell r="L1124">
            <v>160.63999999999996</v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ESV-3VP2.40</v>
          </cell>
          <cell r="B1125" t="str">
            <v/>
          </cell>
          <cell r="C1125">
            <v>2831620</v>
          </cell>
          <cell r="D1125" t="str">
            <v xml:space="preserve">PIE AMIGO FE. ANGULO "L" GALV. 38 X 38 X 6 MM, Y 2000 MM LONG </v>
          </cell>
          <cell r="E1125" t="str">
            <v>ESV-3VP2.40</v>
          </cell>
          <cell r="F1125" t="str">
            <v>J</v>
          </cell>
          <cell r="H1125" t="str">
            <v>c/u</v>
          </cell>
          <cell r="I1125">
            <v>1</v>
          </cell>
          <cell r="J1125">
            <v>27.65</v>
          </cell>
          <cell r="K1125">
            <v>27.65</v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ESV-3VP2.40</v>
          </cell>
          <cell r="B1126" t="str">
            <v/>
          </cell>
          <cell r="C1126">
            <v>2820111</v>
          </cell>
          <cell r="D1126" t="str">
            <v>ABRAZADERA DE PLETINA ACERO GALV. 3 PERNOS, 38 X 6 MM, 160-190 MM, FIJACIÓN PIE AMIGO SIMPLE</v>
          </cell>
          <cell r="E1126" t="str">
            <v>ESV-3VP2.40</v>
          </cell>
          <cell r="F1126" t="str">
            <v>J</v>
          </cell>
          <cell r="H1126" t="str">
            <v>c/u</v>
          </cell>
          <cell r="I1126">
            <v>1</v>
          </cell>
          <cell r="J1126">
            <v>7.9</v>
          </cell>
          <cell r="K1126">
            <v>7.9</v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ESV-3VP2.40</v>
          </cell>
          <cell r="C1127">
            <v>2901320</v>
          </cell>
          <cell r="D1127" t="str">
            <v xml:space="preserve">PERNO MAQUINA FE. GALV. 13 X 51 MM (1/2" X 2"), TUERCA, ARAND. PLANA Y PRESION </v>
          </cell>
          <cell r="E1127" t="str">
            <v>ESV-3VP2.40</v>
          </cell>
          <cell r="F1127" t="str">
            <v>J</v>
          </cell>
          <cell r="H1127" t="str">
            <v>c/u</v>
          </cell>
          <cell r="I1127">
            <v>1</v>
          </cell>
          <cell r="J1127">
            <v>0.57999999999999996</v>
          </cell>
          <cell r="K1127">
            <v>0.57999999999999996</v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ESV-3VP2.40</v>
          </cell>
          <cell r="B1128" t="str">
            <v/>
          </cell>
          <cell r="C1128">
            <v>2851630</v>
          </cell>
          <cell r="D1128" t="str">
            <v>PERNO "U" ACERO GALV. 16 MM DIAM. 150 MM ANCHO DENTRO DE LA U, 2 TUERCAS Y 4 ARANDELAS PLANAS Y PRESIÓN</v>
          </cell>
          <cell r="E1128" t="str">
            <v>ESV-3VP2.40</v>
          </cell>
          <cell r="F1128" t="str">
            <v>J</v>
          </cell>
          <cell r="H1128" t="str">
            <v>c/u</v>
          </cell>
          <cell r="I1128">
            <v>1</v>
          </cell>
          <cell r="J1128">
            <v>5.31</v>
          </cell>
          <cell r="K1128">
            <v>5.31</v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ESV-3VP2.40</v>
          </cell>
          <cell r="B1129" t="str">
            <v/>
          </cell>
          <cell r="C1129">
            <v>2010311</v>
          </cell>
          <cell r="D1129" t="str">
            <v>AISLADOR DE PORCELANA TIPO ESPIGA (PIN), RADIOINTERFERENCIA CLASE ANSI 56-1  25 KV</v>
          </cell>
          <cell r="E1129" t="str">
            <v>ESV-3VP2.40</v>
          </cell>
          <cell r="F1129" t="str">
            <v>D</v>
          </cell>
          <cell r="H1129" t="str">
            <v>c/u</v>
          </cell>
          <cell r="I1129">
            <v>3</v>
          </cell>
          <cell r="J1129">
            <v>7.6</v>
          </cell>
          <cell r="K1129">
            <v>22.799999999999997</v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ESV-3VP2.40</v>
          </cell>
          <cell r="B1130" t="str">
            <v/>
          </cell>
          <cell r="C1130">
            <v>2814160</v>
          </cell>
          <cell r="D1130" t="str">
            <v>PERNO ESPIGA (PIN) CORTO ACERO GALV. DE 19 X 35 X 300 MM, 15 KV</v>
          </cell>
          <cell r="E1130" t="str">
            <v>ESV-3VP2.40</v>
          </cell>
          <cell r="F1130" t="str">
            <v>J</v>
          </cell>
          <cell r="H1130" t="str">
            <v>c/u</v>
          </cell>
          <cell r="I1130">
            <v>3</v>
          </cell>
          <cell r="J1130">
            <v>6.64</v>
          </cell>
          <cell r="K1130">
            <v>19.919999999999998</v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ESV-3VP2.40</v>
          </cell>
          <cell r="B1131" t="str">
            <v/>
          </cell>
          <cell r="C1131">
            <v>1012137</v>
          </cell>
          <cell r="D1131" t="str">
            <v>CONDUCTOR DESNUDO SOLIDO ALUMINIO PARA ATADURAS NO. 4 AWG</v>
          </cell>
          <cell r="E1131" t="str">
            <v>ESV-3VP2.40</v>
          </cell>
          <cell r="F1131" t="str">
            <v>G</v>
          </cell>
          <cell r="H1131" t="str">
            <v>m</v>
          </cell>
          <cell r="I1131">
            <v>9</v>
          </cell>
          <cell r="J1131">
            <v>0.55000000000000004</v>
          </cell>
          <cell r="K1131">
            <v>4.95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ESV-3VP2.40</v>
          </cell>
          <cell r="B1132" t="str">
            <v/>
          </cell>
          <cell r="C1132">
            <v>1012301</v>
          </cell>
          <cell r="D1132" t="str">
            <v>CINTA DE ARMAR, ALEACIÓN DE ALUMINIO 1.27 MM ESPESOR X 7.62 MM ANCHO</v>
          </cell>
          <cell r="E1132" t="str">
            <v>ESV-3VP2.40</v>
          </cell>
          <cell r="F1132" t="str">
            <v>G</v>
          </cell>
          <cell r="H1132" t="str">
            <v>m</v>
          </cell>
          <cell r="I1132">
            <v>6</v>
          </cell>
          <cell r="J1132">
            <v>1.08</v>
          </cell>
          <cell r="K1132">
            <v>6.48</v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ESV-3VR2.40</v>
          </cell>
          <cell r="B1133" t="str">
            <v>ESV-3VR</v>
          </cell>
          <cell r="C1133">
            <v>2802401</v>
          </cell>
          <cell r="D1133" t="str">
            <v>CRUCETA ACERO GALV. PERFIL "L" DE 70 X 70 X 6 MM Y 2.40 M LONG, UNIVERSAL</v>
          </cell>
          <cell r="E1133" t="str">
            <v>ESV-3VR2.40</v>
          </cell>
          <cell r="F1133" t="str">
            <v>J</v>
          </cell>
          <cell r="G1133" t="str">
            <v>CP</v>
          </cell>
          <cell r="H1133" t="str">
            <v>c/u</v>
          </cell>
          <cell r="I1133">
            <v>2</v>
          </cell>
          <cell r="J1133">
            <v>65.05</v>
          </cell>
          <cell r="K1133">
            <v>130.1</v>
          </cell>
          <cell r="L1133">
            <v>341.16</v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ESV-3VR2.40</v>
          </cell>
          <cell r="B1134" t="str">
            <v/>
          </cell>
          <cell r="C1134">
            <v>2831620</v>
          </cell>
          <cell r="D1134" t="str">
            <v xml:space="preserve">PIE AMIGO FE. ANGULO "L" GALV. 38 X 38 X 6 MM, Y 2000 MM LONG </v>
          </cell>
          <cell r="E1134" t="str">
            <v>ESV-3VR2.40</v>
          </cell>
          <cell r="F1134" t="str">
            <v>J</v>
          </cell>
          <cell r="H1134" t="str">
            <v>c/u</v>
          </cell>
          <cell r="I1134">
            <v>2</v>
          </cell>
          <cell r="J1134">
            <v>27.65</v>
          </cell>
          <cell r="K1134">
            <v>55.3</v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ESV-3VR2.40</v>
          </cell>
          <cell r="B1135" t="str">
            <v/>
          </cell>
          <cell r="C1135">
            <v>2820642</v>
          </cell>
          <cell r="D1135" t="str">
            <v>PLETINA DE UNIÓN Y SOPORTE DE ACERO GALV. 75 X 6 MM Y 420 MM LONG.</v>
          </cell>
          <cell r="E1135" t="str">
            <v>ESV-3VR2.40</v>
          </cell>
          <cell r="F1135" t="str">
            <v>J</v>
          </cell>
          <cell r="H1135" t="str">
            <v>c/u</v>
          </cell>
          <cell r="I1135">
            <v>3</v>
          </cell>
          <cell r="J1135">
            <v>6.29</v>
          </cell>
          <cell r="K1135">
            <v>18.87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ESV-3VR2.40</v>
          </cell>
          <cell r="B1136" t="str">
            <v/>
          </cell>
          <cell r="C1136">
            <v>2820112</v>
          </cell>
          <cell r="D1136" t="str">
            <v>ABRAZADERA DE PLETINA ACERO GALV. 4 PERNOS, 38 X 6 MM, 160-190 MM, FIJACIÓN PIE AMIGO DOBLE</v>
          </cell>
          <cell r="E1136" t="str">
            <v>ESV-3VR2.40</v>
          </cell>
          <cell r="F1136" t="str">
            <v>J</v>
          </cell>
          <cell r="H1136" t="str">
            <v>c/u</v>
          </cell>
          <cell r="I1136">
            <v>1</v>
          </cell>
          <cell r="J1136">
            <v>8.7799999999999994</v>
          </cell>
          <cell r="K1136">
            <v>8.7799999999999994</v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ESV-3VR2.40</v>
          </cell>
          <cell r="B1137" t="str">
            <v/>
          </cell>
          <cell r="C1137">
            <v>2901620</v>
          </cell>
          <cell r="D1137" t="str">
            <v>PERNO MAQUINA ACERO GALV. 16 MM DIAM,  51 MM LONG. CON TUERCA, ARAND. PLANA Y PRESIÓN</v>
          </cell>
          <cell r="E1137" t="str">
            <v>ESV-3VR2.40</v>
          </cell>
          <cell r="F1137" t="str">
            <v>J</v>
          </cell>
          <cell r="H1137" t="str">
            <v>c/u</v>
          </cell>
          <cell r="I1137">
            <v>6</v>
          </cell>
          <cell r="J1137">
            <v>1.35</v>
          </cell>
          <cell r="K1137">
            <v>8.1000000000000014</v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ESV-3VR2.40</v>
          </cell>
          <cell r="C1138">
            <v>2901320</v>
          </cell>
          <cell r="D1138" t="str">
            <v xml:space="preserve">PERNO MAQUINA FE. GALV. 13 X 51 MM (1/2" X 2"), TUERCA, ARAND. PLANA Y PRESION </v>
          </cell>
          <cell r="E1138" t="str">
            <v>ESV-3VR2.40</v>
          </cell>
          <cell r="F1138" t="str">
            <v>J</v>
          </cell>
          <cell r="H1138" t="str">
            <v>c/u</v>
          </cell>
          <cell r="I1138">
            <v>2</v>
          </cell>
          <cell r="J1138">
            <v>0.57999999999999996</v>
          </cell>
          <cell r="K1138">
            <v>1.1599999999999999</v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ESV-3VR2.40</v>
          </cell>
          <cell r="B1139" t="str">
            <v/>
          </cell>
          <cell r="C1139">
            <v>2980680</v>
          </cell>
          <cell r="D1139" t="str">
            <v>PERNO ESPARRAGO ACERO GALV. 16 X 306 MM ( 5/8" X 12" )</v>
          </cell>
          <cell r="E1139" t="str">
            <v>ESV-3VR2.40</v>
          </cell>
          <cell r="F1139" t="str">
            <v>J</v>
          </cell>
          <cell r="H1139" t="str">
            <v>c/u</v>
          </cell>
          <cell r="I1139">
            <v>2</v>
          </cell>
          <cell r="J1139">
            <v>2.65</v>
          </cell>
          <cell r="K1139">
            <v>5.3</v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ESV-3VR2.40</v>
          </cell>
          <cell r="B1140" t="str">
            <v/>
          </cell>
          <cell r="C1140">
            <v>2010152</v>
          </cell>
          <cell r="D1140" t="str">
            <v>AISLADOR DE CAUCHO SILICONADO TIPO SUSPENSIÓN CLASE ANSI DS-28, 22 KV</v>
          </cell>
          <cell r="E1140" t="str">
            <v>ESV-3VR2.40</v>
          </cell>
          <cell r="F1140" t="str">
            <v>D</v>
          </cell>
          <cell r="H1140" t="str">
            <v>c/u</v>
          </cell>
          <cell r="I1140">
            <v>3</v>
          </cell>
          <cell r="J1140">
            <v>13.8</v>
          </cell>
          <cell r="K1140">
            <v>41.400000000000006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ESV-3VR2.40</v>
          </cell>
          <cell r="B1141" t="str">
            <v/>
          </cell>
          <cell r="C1141">
            <v>2110114</v>
          </cell>
          <cell r="D1141" t="str">
            <v>GRAPA TERMINAL APERNADA TIPO PISTOLA, ALEACIÓN AL. NO. 6 - 4/0 AWG</v>
          </cell>
          <cell r="E1141" t="str">
            <v>ESV-3VR2.40</v>
          </cell>
          <cell r="F1141" t="str">
            <v>G</v>
          </cell>
          <cell r="H1141" t="str">
            <v>c/u</v>
          </cell>
          <cell r="I1141">
            <v>3</v>
          </cell>
          <cell r="J1141">
            <v>18.04</v>
          </cell>
          <cell r="K1141">
            <v>54.12</v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ESV-3VR2.40</v>
          </cell>
          <cell r="C1142">
            <v>1012301</v>
          </cell>
          <cell r="D1142" t="str">
            <v>CINTA DE ARMAR, ALEACIÓN DE ALUMINIO 1.27 MM ESPESOR X 7.62 MM ANCHO</v>
          </cell>
          <cell r="E1142" t="str">
            <v>ESV-3VR2.40</v>
          </cell>
          <cell r="F1142" t="str">
            <v>G</v>
          </cell>
          <cell r="H1142" t="str">
            <v>m</v>
          </cell>
          <cell r="I1142">
            <v>4.5</v>
          </cell>
          <cell r="J1142">
            <v>1.08</v>
          </cell>
          <cell r="K1142">
            <v>4.8600000000000003</v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ESV-3VR2.40</v>
          </cell>
          <cell r="B1143" t="str">
            <v/>
          </cell>
          <cell r="C1143">
            <v>2810102</v>
          </cell>
          <cell r="D1143" t="str">
            <v>HORQUILLA ANCLAJE ACERO GALV. 16 MM DIAM, 75 MM LONG. 7.000 KG, CON PASADOR</v>
          </cell>
          <cell r="E1143" t="str">
            <v>ESV-3VR2.40</v>
          </cell>
          <cell r="F1143" t="str">
            <v>J</v>
          </cell>
          <cell r="H1143" t="str">
            <v>c/u</v>
          </cell>
          <cell r="I1143">
            <v>3</v>
          </cell>
          <cell r="J1143">
            <v>4.3899999999999997</v>
          </cell>
          <cell r="K1143">
            <v>13.169999999999998</v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MED-1E100_13A</v>
          </cell>
          <cell r="B1144" t="str">
            <v/>
          </cell>
          <cell r="C1144">
            <v>4380215</v>
          </cell>
          <cell r="D1144" t="str">
            <v>CONT. ENERGÍA ACT, EST. SÓLIDO, BIFÁSICO. MEDICIÓN DIRECTA. 2 ELEMENTOS, 3H, 127/220 V, 10 (O MENOR) -100 A, CL 1, CON REGISTRADOR CICLOMÉTRICO</v>
          </cell>
          <cell r="E1144" t="str">
            <v>MED-1E100_13A</v>
          </cell>
          <cell r="F1144" t="str">
            <v>L</v>
          </cell>
          <cell r="G1144" t="str">
            <v>ME</v>
          </cell>
          <cell r="H1144" t="str">
            <v>c/u</v>
          </cell>
          <cell r="I1144">
            <v>1</v>
          </cell>
          <cell r="J1144">
            <v>25.29</v>
          </cell>
          <cell r="K1144">
            <v>25.29</v>
          </cell>
          <cell r="L1144">
            <v>32.89</v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MED-1E100_13A</v>
          </cell>
          <cell r="B1145" t="str">
            <v/>
          </cell>
          <cell r="C1145">
            <v>4353913</v>
          </cell>
          <cell r="D1145" t="str">
            <v>SELLO DE SEGURIDAD DE POLICARBONATO COLOR GRIS</v>
          </cell>
          <cell r="E1145" t="str">
            <v>MED-1E100_13A</v>
          </cell>
          <cell r="F1145" t="str">
            <v>L</v>
          </cell>
          <cell r="H1145" t="str">
            <v>c/u</v>
          </cell>
          <cell r="I1145">
            <v>4</v>
          </cell>
          <cell r="J1145">
            <v>0.09</v>
          </cell>
          <cell r="K1145">
            <v>0.36</v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MED-1E100_13A</v>
          </cell>
          <cell r="B1146" t="str">
            <v/>
          </cell>
          <cell r="C1146">
            <v>2543150</v>
          </cell>
          <cell r="D1146" t="str">
            <v>DISYUNTOR TERMOMAGNETICO UNIPOLAR 50 A, ICC=10 KA (BREAKER) PARA RIEL DIN</v>
          </cell>
          <cell r="E1146" t="str">
            <v>MED-1E100_13A</v>
          </cell>
          <cell r="F1146" t="str">
            <v>B</v>
          </cell>
          <cell r="H1146" t="str">
            <v>c/u</v>
          </cell>
          <cell r="I1146">
            <v>2</v>
          </cell>
          <cell r="J1146">
            <v>2.34</v>
          </cell>
          <cell r="K1146">
            <v>4.68</v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MED-1E100_13A</v>
          </cell>
          <cell r="B1147" t="str">
            <v/>
          </cell>
          <cell r="C1147">
            <v>1021133</v>
          </cell>
          <cell r="D1147" t="str">
            <v>CONDUCTOR DE COBRE AISLADO PVC, 600 V. TW  NO. 8 AWG, 7 HILOS</v>
          </cell>
          <cell r="E1147" t="str">
            <v>MED-1E100_13A</v>
          </cell>
          <cell r="F1147" t="str">
            <v>F</v>
          </cell>
          <cell r="H1147" t="str">
            <v>m</v>
          </cell>
          <cell r="I1147">
            <v>2</v>
          </cell>
          <cell r="J1147">
            <v>1.28</v>
          </cell>
          <cell r="K1147">
            <v>2.56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MED-1E100_16A</v>
          </cell>
          <cell r="B1148" t="str">
            <v/>
          </cell>
          <cell r="C1148">
            <v>4380315</v>
          </cell>
          <cell r="D1148" t="str">
            <v>CONT. ENERGÍA ACT, EST. SOLIDO, TRIFAS. DIRECTA. 3 ELEMENTOS, 4H, 127/220 V, 10 (O MENOR) - 100 A, CL 1, CON REGISTRADOR CICLOMÉTRICO</v>
          </cell>
          <cell r="E1148" t="str">
            <v>MED-1E100_16A</v>
          </cell>
          <cell r="F1148" t="str">
            <v>L</v>
          </cell>
          <cell r="G1148" t="str">
            <v>ME</v>
          </cell>
          <cell r="H1148" t="str">
            <v>c/u</v>
          </cell>
          <cell r="I1148">
            <v>1</v>
          </cell>
          <cell r="J1148">
            <v>45.72</v>
          </cell>
          <cell r="K1148">
            <v>45.72</v>
          </cell>
          <cell r="L1148">
            <v>56.17</v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MED-1E100_16A</v>
          </cell>
          <cell r="B1149" t="str">
            <v/>
          </cell>
          <cell r="C1149">
            <v>4353913</v>
          </cell>
          <cell r="D1149" t="str">
            <v>SELLO DE SEGURIDAD DE POLICARBONATO COLOR GRIS</v>
          </cell>
          <cell r="E1149" t="str">
            <v>MED-1E100_16A</v>
          </cell>
          <cell r="F1149" t="str">
            <v>L</v>
          </cell>
          <cell r="H1149" t="str">
            <v>c/u</v>
          </cell>
          <cell r="I1149">
            <v>4</v>
          </cell>
          <cell r="J1149">
            <v>0.09</v>
          </cell>
          <cell r="K1149">
            <v>0.36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MED-1E100_16A</v>
          </cell>
          <cell r="B1150" t="str">
            <v/>
          </cell>
          <cell r="C1150">
            <v>2543140</v>
          </cell>
          <cell r="D1150" t="str">
            <v>DISYUNTOR TERMOMAGNETICO UNIPOLAR 40 A, ICC=10 KA (BREAKER) PARA RIEL DIN</v>
          </cell>
          <cell r="E1150" t="str">
            <v>MED-1E100_16A</v>
          </cell>
          <cell r="F1150" t="str">
            <v>B</v>
          </cell>
          <cell r="H1150" t="str">
            <v>c/u</v>
          </cell>
          <cell r="I1150">
            <v>3</v>
          </cell>
          <cell r="J1150">
            <v>2.5099999999999998</v>
          </cell>
          <cell r="K1150">
            <v>7.5299999999999994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MED-1E100_16A</v>
          </cell>
          <cell r="B1151" t="str">
            <v/>
          </cell>
          <cell r="C1151">
            <v>1021133</v>
          </cell>
          <cell r="D1151" t="str">
            <v>CONDUCTOR DE COBRE AISLADO PVC, 600 V. TW  NO. 8 AWG, 7 HILOS</v>
          </cell>
          <cell r="E1151" t="str">
            <v>MED-1E100_16A</v>
          </cell>
          <cell r="F1151" t="str">
            <v>F</v>
          </cell>
          <cell r="H1151" t="str">
            <v>m</v>
          </cell>
          <cell r="I1151">
            <v>2</v>
          </cell>
          <cell r="J1151">
            <v>1.28</v>
          </cell>
          <cell r="K1151">
            <v>2.56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MED-1E100_1A</v>
          </cell>
          <cell r="B1152" t="str">
            <v/>
          </cell>
          <cell r="C1152">
            <v>4012623</v>
          </cell>
          <cell r="D1152" t="str">
            <v>CONT. ENERGÍA ACT. MONOF. DIREC. 2H, 120 V, 15/60 (20) A, CL 2, SIMPLE TARIFA.</v>
          </cell>
          <cell r="E1152" t="str">
            <v>MED-1E100_1A</v>
          </cell>
          <cell r="F1152" t="str">
            <v>L</v>
          </cell>
          <cell r="G1152" t="str">
            <v>ME</v>
          </cell>
          <cell r="H1152" t="str">
            <v>c/u</v>
          </cell>
          <cell r="I1152">
            <v>1</v>
          </cell>
          <cell r="J1152">
            <v>22.16</v>
          </cell>
          <cell r="K1152">
            <v>22.16</v>
          </cell>
          <cell r="L1152">
            <v>27.59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MED-1E100_1A</v>
          </cell>
          <cell r="B1153" t="str">
            <v/>
          </cell>
          <cell r="C1153">
            <v>4353913</v>
          </cell>
          <cell r="D1153" t="str">
            <v>SELLO DE SEGURIDAD DE POLICARBONATO COLOR GRIS</v>
          </cell>
          <cell r="E1153" t="str">
            <v>MED-1E100_1A</v>
          </cell>
          <cell r="F1153" t="str">
            <v>L</v>
          </cell>
          <cell r="H1153" t="str">
            <v>c/u</v>
          </cell>
          <cell r="I1153">
            <v>4</v>
          </cell>
          <cell r="J1153">
            <v>0.09</v>
          </cell>
          <cell r="K1153">
            <v>0.36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MED-1E100_1A</v>
          </cell>
          <cell r="B1154" t="str">
            <v/>
          </cell>
          <cell r="C1154">
            <v>2543140</v>
          </cell>
          <cell r="D1154" t="str">
            <v>DISYUNTOR TERMOMAGNETICO UNIPOLAR 40 A, ICC=10 KA (BREAKER) PARA RIEL DIN</v>
          </cell>
          <cell r="E1154" t="str">
            <v>MED-1E100_1A</v>
          </cell>
          <cell r="F1154" t="str">
            <v>B</v>
          </cell>
          <cell r="H1154" t="str">
            <v>c/u</v>
          </cell>
          <cell r="I1154">
            <v>1</v>
          </cell>
          <cell r="J1154">
            <v>2.5099999999999998</v>
          </cell>
          <cell r="K1154">
            <v>2.5099999999999998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MED-1E100_1A</v>
          </cell>
          <cell r="B1155" t="str">
            <v/>
          </cell>
          <cell r="C1155">
            <v>1021133</v>
          </cell>
          <cell r="D1155" t="str">
            <v>CONDUCTOR DE COBRE AISLADO PVC, 600 V. TW  NO. 8 AWG, 7 HILOS</v>
          </cell>
          <cell r="E1155" t="str">
            <v>MED-1E100_1A</v>
          </cell>
          <cell r="F1155" t="str">
            <v>F</v>
          </cell>
          <cell r="H1155" t="str">
            <v>m</v>
          </cell>
          <cell r="I1155">
            <v>2</v>
          </cell>
          <cell r="J1155">
            <v>1.28</v>
          </cell>
          <cell r="K1155">
            <v>2.56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OTROS G6</v>
          </cell>
          <cell r="B1156" t="str">
            <v/>
          </cell>
          <cell r="C1156">
            <v>2282003</v>
          </cell>
          <cell r="D1156" t="str">
            <v>RETENEDOR TERMINAL PREFORMADO PARA CABLE DE ACERO DE 3/8" DE DIÁMETRO</v>
          </cell>
          <cell r="E1156" t="str">
            <v>OTROS G6</v>
          </cell>
          <cell r="F1156" t="str">
            <v>G</v>
          </cell>
          <cell r="G1156" t="str">
            <v>RS</v>
          </cell>
          <cell r="H1156" t="str">
            <v>c/u</v>
          </cell>
          <cell r="I1156">
            <v>2</v>
          </cell>
          <cell r="J1156">
            <v>6.24</v>
          </cell>
          <cell r="K1156">
            <v>12.48</v>
          </cell>
          <cell r="L1156">
            <v>78.88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OTROS G6</v>
          </cell>
          <cell r="B1157" t="str">
            <v/>
          </cell>
          <cell r="C1157">
            <v>1015206</v>
          </cell>
          <cell r="D1157" t="str">
            <v>CABLE ACERO GALVANIZADO GRADO SIEMENS MARTIN 3/8" DIAM. 7 HILOS, 3153 KG</v>
          </cell>
          <cell r="E1157" t="str">
            <v>OTROS G6</v>
          </cell>
          <cell r="F1157" t="str">
            <v>J</v>
          </cell>
          <cell r="H1157" t="str">
            <v>m</v>
          </cell>
          <cell r="I1157">
            <v>40</v>
          </cell>
          <cell r="J1157">
            <v>1.66</v>
          </cell>
          <cell r="K1157">
            <v>66.399999999999991</v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OTROS G6-23</v>
          </cell>
          <cell r="B1158" t="str">
            <v/>
          </cell>
          <cell r="C1158">
            <v>2010703</v>
          </cell>
          <cell r="D1158" t="str">
            <v>AISLADOR DE PORCELANA TIPO RETENIDA CLASE ANSI  54-3  23 KV</v>
          </cell>
          <cell r="E1158" t="str">
            <v>OTROS G6-23</v>
          </cell>
          <cell r="F1158" t="str">
            <v>D</v>
          </cell>
          <cell r="G1158" t="str">
            <v>CP</v>
          </cell>
          <cell r="H1158" t="str">
            <v>c/u</v>
          </cell>
          <cell r="I1158">
            <v>1</v>
          </cell>
          <cell r="J1158">
            <v>2.25</v>
          </cell>
          <cell r="K1158">
            <v>2.25</v>
          </cell>
          <cell r="L1158">
            <v>93.609999999999985</v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OTROS G6-23</v>
          </cell>
          <cell r="B1159" t="str">
            <v/>
          </cell>
          <cell r="C1159">
            <v>2282003</v>
          </cell>
          <cell r="D1159" t="str">
            <v>RETENEDOR TERMINAL PREFORMADO PARA CABLE DE ACERO DE 3/8" DE DIÁMETRO</v>
          </cell>
          <cell r="E1159" t="str">
            <v>OTROS G6-23</v>
          </cell>
          <cell r="F1159" t="str">
            <v>G</v>
          </cell>
          <cell r="H1159" t="str">
            <v>c/u</v>
          </cell>
          <cell r="I1159">
            <v>4</v>
          </cell>
          <cell r="J1159">
            <v>6.24</v>
          </cell>
          <cell r="K1159">
            <v>24.96</v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OTROS G6-23</v>
          </cell>
          <cell r="B1160" t="str">
            <v/>
          </cell>
          <cell r="C1160">
            <v>1015206</v>
          </cell>
          <cell r="D1160" t="str">
            <v>CABLE ACERO GALVANIZADO GRADO SIEMENS MARTIN 3/8" DIAM. 7 HILOS, 3153 KG</v>
          </cell>
          <cell r="E1160" t="str">
            <v>OTROS G6-23</v>
          </cell>
          <cell r="F1160" t="str">
            <v>J</v>
          </cell>
          <cell r="H1160" t="str">
            <v>m</v>
          </cell>
          <cell r="I1160">
            <v>40</v>
          </cell>
          <cell r="J1160">
            <v>1.66</v>
          </cell>
          <cell r="K1160">
            <v>66.399999999999991</v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OTROS HILO DE GUARDA</v>
          </cell>
          <cell r="B1161" t="str">
            <v/>
          </cell>
          <cell r="C1161">
            <v>1015206</v>
          </cell>
          <cell r="D1161" t="str">
            <v>CABLE ACERO GALVANIZADO GRADO SIEMENS MARTIN 3/8" DIAM. 7 HILOS, 3153 KG</v>
          </cell>
          <cell r="E1161" t="str">
            <v>OTROS HILO DE GUARDA</v>
          </cell>
          <cell r="F1161" t="str">
            <v>J</v>
          </cell>
          <cell r="G1161" t="str">
            <v>CP</v>
          </cell>
          <cell r="H1161" t="str">
            <v>m</v>
          </cell>
          <cell r="I1161">
            <v>1</v>
          </cell>
          <cell r="J1161">
            <v>1.66</v>
          </cell>
          <cell r="K1161">
            <v>1.66</v>
          </cell>
          <cell r="L1161">
            <v>1.66</v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OTROS LVF3*-H</v>
          </cell>
          <cell r="B1162" t="str">
            <v/>
          </cell>
          <cell r="C1162">
            <v>2804002</v>
          </cell>
          <cell r="D1162" t="str">
            <v>CRUCETA FE. GALV. ANGULO "L" DE 70 X 70 X 6 MM Y 4.00 M. LONG.</v>
          </cell>
          <cell r="E1162" t="str">
            <v>OTROS LVF3*-H</v>
          </cell>
          <cell r="F1162" t="str">
            <v>J</v>
          </cell>
          <cell r="H1162" t="str">
            <v>c/u</v>
          </cell>
          <cell r="I1162">
            <v>2</v>
          </cell>
          <cell r="J1162">
            <v>113.35</v>
          </cell>
          <cell r="K1162">
            <v>226.7</v>
          </cell>
          <cell r="L1162">
            <v>576.69000000000005</v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OTROS LVF3*-H</v>
          </cell>
          <cell r="B1163" t="str">
            <v/>
          </cell>
          <cell r="C1163">
            <v>2820642</v>
          </cell>
          <cell r="D1163" t="str">
            <v>PLETINA DE UNIÓN Y SOPORTE DE ACERO GALV. 75 X 6 MM Y 420 MM LONG.</v>
          </cell>
          <cell r="E1163" t="str">
            <v>OTROS LVF3*-H</v>
          </cell>
          <cell r="F1163" t="str">
            <v>J</v>
          </cell>
          <cell r="H1163" t="str">
            <v>c/u</v>
          </cell>
          <cell r="I1163">
            <v>3</v>
          </cell>
          <cell r="J1163">
            <v>6.29</v>
          </cell>
          <cell r="K1163">
            <v>18.87</v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OTROS LVF3*-H</v>
          </cell>
          <cell r="B1164" t="str">
            <v/>
          </cell>
          <cell r="C1164">
            <v>2901620</v>
          </cell>
          <cell r="D1164" t="str">
            <v>PERNO MAQUINA ACERO GALV. 16 MM DIAM,  51 MM LONG. CON TUERCA, ARAND. PLANA Y PRESIÓN</v>
          </cell>
          <cell r="E1164" t="str">
            <v>OTROS LVF3*-H</v>
          </cell>
          <cell r="F1164" t="str">
            <v>J</v>
          </cell>
          <cell r="H1164" t="str">
            <v>c/u</v>
          </cell>
          <cell r="I1164">
            <v>18</v>
          </cell>
          <cell r="J1164">
            <v>1.35</v>
          </cell>
          <cell r="K1164">
            <v>24.3</v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OTROS LVF3*-H</v>
          </cell>
          <cell r="B1165" t="str">
            <v/>
          </cell>
          <cell r="C1165">
            <v>2980680</v>
          </cell>
          <cell r="D1165" t="str">
            <v>PERNO ESPARRAGO ACERO GALV. 16 X 306 MM ( 5/8" X 12" )</v>
          </cell>
          <cell r="E1165" t="str">
            <v>OTROS LVF3*-H</v>
          </cell>
          <cell r="F1165" t="str">
            <v>J</v>
          </cell>
          <cell r="H1165" t="str">
            <v>c/u</v>
          </cell>
          <cell r="I1165">
            <v>6</v>
          </cell>
          <cell r="J1165">
            <v>2.65</v>
          </cell>
          <cell r="K1165">
            <v>15.899999999999999</v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OTROS LVF3*-H</v>
          </cell>
          <cell r="B1166" t="str">
            <v/>
          </cell>
          <cell r="C1166">
            <v>2010152</v>
          </cell>
          <cell r="D1166" t="str">
            <v>AISLADOR DE CAUCHO SILICONADO TIPO SUSPENSIÓN CLASE ANSI DS-28, 22 KV</v>
          </cell>
          <cell r="E1166" t="str">
            <v>OTROS LVF3*-H</v>
          </cell>
          <cell r="F1166" t="str">
            <v>D</v>
          </cell>
          <cell r="H1166" t="str">
            <v>c/u</v>
          </cell>
          <cell r="I1166">
            <v>6</v>
          </cell>
          <cell r="J1166">
            <v>13.8</v>
          </cell>
          <cell r="K1166">
            <v>82.800000000000011</v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OTROS LVF3*-H</v>
          </cell>
          <cell r="B1167" t="str">
            <v/>
          </cell>
          <cell r="C1167">
            <v>2010311</v>
          </cell>
          <cell r="D1167" t="str">
            <v>AISLADOR DE PORCELANA TIPO ESPIGA (PIN), RADIOINTERFERENCIA CLASE ANSI 56-1  25 KV</v>
          </cell>
          <cell r="E1167" t="str">
            <v>OTROS LVF3*-H</v>
          </cell>
          <cell r="F1167" t="str">
            <v>D</v>
          </cell>
          <cell r="H1167" t="str">
            <v>c/u</v>
          </cell>
          <cell r="I1167">
            <v>3</v>
          </cell>
          <cell r="J1167">
            <v>7.6</v>
          </cell>
          <cell r="K1167">
            <v>22.799999999999997</v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OTROS LVF3*-H</v>
          </cell>
          <cell r="B1168" t="str">
            <v/>
          </cell>
          <cell r="C1168">
            <v>2814160</v>
          </cell>
          <cell r="D1168" t="str">
            <v>PERNO ESPIGA (PIN) CORTO ACERO GALV. DE 19 X 35 X 300 MM, 15 KV</v>
          </cell>
          <cell r="E1168" t="str">
            <v>OTROS LVF3*-H</v>
          </cell>
          <cell r="F1168" t="str">
            <v>J</v>
          </cell>
          <cell r="H1168" t="str">
            <v>c/u</v>
          </cell>
          <cell r="I1168">
            <v>3</v>
          </cell>
          <cell r="J1168">
            <v>6.64</v>
          </cell>
          <cell r="K1168">
            <v>19.919999999999998</v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OTROS LVF3*-H</v>
          </cell>
          <cell r="B1169" t="str">
            <v/>
          </cell>
          <cell r="C1169">
            <v>2110114</v>
          </cell>
          <cell r="D1169" t="str">
            <v>GRAPA TERMINAL APERNADA TIPO PISTOLA, ALEACIÓN AL. NO. 6 - 4/0 AWG</v>
          </cell>
          <cell r="E1169" t="str">
            <v>OTROS LVF3*-H</v>
          </cell>
          <cell r="F1169" t="str">
            <v>G</v>
          </cell>
          <cell r="H1169" t="str">
            <v>c/u</v>
          </cell>
          <cell r="I1169">
            <v>6</v>
          </cell>
          <cell r="J1169">
            <v>18.04</v>
          </cell>
          <cell r="K1169">
            <v>108.24</v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OTROS LVF3*-H</v>
          </cell>
          <cell r="B1170" t="str">
            <v/>
          </cell>
          <cell r="C1170">
            <v>2810102</v>
          </cell>
          <cell r="D1170" t="str">
            <v>HORQUILLA ANCLAJE ACERO GALV. 16 MM DIAM, 75 MM LONG. 7.000 KG, CON PASADOR</v>
          </cell>
          <cell r="E1170" t="str">
            <v>OTROS LVF3*-H</v>
          </cell>
          <cell r="F1170" t="str">
            <v>J</v>
          </cell>
          <cell r="H1170" t="str">
            <v>c/u</v>
          </cell>
          <cell r="I1170">
            <v>6</v>
          </cell>
          <cell r="J1170">
            <v>4.3899999999999997</v>
          </cell>
          <cell r="K1170">
            <v>26.339999999999996</v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OTROS LVF3*-H</v>
          </cell>
          <cell r="B1171" t="str">
            <v/>
          </cell>
          <cell r="C1171">
            <v>1012137</v>
          </cell>
          <cell r="D1171" t="str">
            <v>CONDUCTOR DESNUDO SOLIDO ALUMINIO PARA ATADURAS NO. 4 AWG</v>
          </cell>
          <cell r="E1171" t="str">
            <v>OTROS LVF3*-H</v>
          </cell>
          <cell r="F1171" t="str">
            <v>G</v>
          </cell>
          <cell r="H1171" t="str">
            <v>m</v>
          </cell>
          <cell r="I1171">
            <v>4</v>
          </cell>
          <cell r="J1171">
            <v>0.55000000000000004</v>
          </cell>
          <cell r="K1171">
            <v>2.2000000000000002</v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OTROS LVF3*-H</v>
          </cell>
          <cell r="B1172" t="str">
            <v/>
          </cell>
          <cell r="C1172">
            <v>1012301</v>
          </cell>
          <cell r="D1172" t="str">
            <v>CINTA DE ARMAR, ALEACIÓN DE ALUMINIO 1.27 MM ESPESOR X 7.62 MM ANCHO</v>
          </cell>
          <cell r="E1172" t="str">
            <v>OTROS LVF3*-H</v>
          </cell>
          <cell r="F1172" t="str">
            <v>G</v>
          </cell>
          <cell r="H1172" t="str">
            <v>m</v>
          </cell>
          <cell r="I1172">
            <v>9</v>
          </cell>
          <cell r="J1172">
            <v>1.08</v>
          </cell>
          <cell r="K1172">
            <v>9.7200000000000006</v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OTROS LVF3*-H</v>
          </cell>
          <cell r="B1173" t="str">
            <v/>
          </cell>
          <cell r="C1173">
            <v>2060104</v>
          </cell>
          <cell r="D1173" t="str">
            <v xml:space="preserve">CONECTOR RANURA PARALELA ALEACION COBRE, NO. 6 - 4/0 AWG, AJUSTE MECANICO, 1 PERNO CENTRAL, HERRAJERIA BRONCE SILICONADO </v>
          </cell>
          <cell r="E1173" t="str">
            <v>OTROS LVF3*-H</v>
          </cell>
          <cell r="F1173" t="str">
            <v>G</v>
          </cell>
          <cell r="H1173" t="str">
            <v>c/u</v>
          </cell>
          <cell r="I1173">
            <v>3</v>
          </cell>
          <cell r="J1173">
            <v>6.3</v>
          </cell>
          <cell r="K1173">
            <v>18.899999999999999</v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OTROS MBC1-SALIDA</v>
          </cell>
          <cell r="B1174" t="str">
            <v>OTROS</v>
          </cell>
          <cell r="C1174">
            <v>2056203</v>
          </cell>
          <cell r="D1174" t="str">
            <v>CONECTOR RANURA PARALELA DOBLE DENTADO, HERMÉTICO, CABLES AL/CU AISLADOS 4 - 3/0 AWG Y 4 - 3/0, TUERCA FUSIBLE</v>
          </cell>
          <cell r="E1174" t="str">
            <v>OTROS MBC1-SALIDA</v>
          </cell>
          <cell r="F1174" t="str">
            <v>G</v>
          </cell>
          <cell r="G1174" t="str">
            <v>RS</v>
          </cell>
          <cell r="H1174" t="str">
            <v>c/u</v>
          </cell>
          <cell r="I1174">
            <v>3</v>
          </cell>
          <cell r="J1174">
            <v>5.26</v>
          </cell>
          <cell r="K1174">
            <v>15.78</v>
          </cell>
          <cell r="L1174">
            <v>269.25</v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OTROS MBC1-SALIDA</v>
          </cell>
          <cell r="B1175" t="str">
            <v/>
          </cell>
          <cell r="C1175">
            <v>2871001</v>
          </cell>
          <cell r="D1175" t="str">
            <v>FLEJE DE ACERO 0.76 MM ESPESOR X 19 MM ANCHO, SUJECIÓN TUBO A POSTE</v>
          </cell>
          <cell r="E1175" t="str">
            <v>OTROS MBC1-SALIDA</v>
          </cell>
          <cell r="F1175" t="str">
            <v>G</v>
          </cell>
          <cell r="H1175" t="str">
            <v>c/u</v>
          </cell>
          <cell r="I1175">
            <v>3</v>
          </cell>
          <cell r="J1175">
            <v>1.54</v>
          </cell>
          <cell r="K1175">
            <v>4.62</v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OTROS MBC1-SALIDA</v>
          </cell>
          <cell r="C1176">
            <v>1991019</v>
          </cell>
          <cell r="D1176" t="str">
            <v>HEBILLA DE ACERO INOXIDABLE PARA SUJECIÓN DE FLEJE DE 19 MM</v>
          </cell>
          <cell r="E1176" t="str">
            <v>OTROS MBC1-SALIDA</v>
          </cell>
          <cell r="F1176" t="str">
            <v>L</v>
          </cell>
          <cell r="H1176" t="str">
            <v>c/u</v>
          </cell>
          <cell r="I1176">
            <v>3</v>
          </cell>
          <cell r="J1176">
            <v>0.51</v>
          </cell>
          <cell r="K1176">
            <v>1.53</v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OTROS MBC1-SALIDA</v>
          </cell>
          <cell r="B1177" t="str">
            <v/>
          </cell>
          <cell r="C1177">
            <v>7537713</v>
          </cell>
          <cell r="D1177" t="str">
            <v>TUBO DE ACERO GALVANIZADO DE 4" DIAM. (102 MM) - 2 MM DE ESPESOR</v>
          </cell>
          <cell r="E1177" t="str">
            <v>OTROS MBC1-SALIDA</v>
          </cell>
          <cell r="F1177" t="str">
            <v>L</v>
          </cell>
          <cell r="H1177" t="str">
            <v>m</v>
          </cell>
          <cell r="I1177">
            <v>6</v>
          </cell>
          <cell r="J1177">
            <v>41.22</v>
          </cell>
          <cell r="K1177">
            <v>247.32</v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OTROS RBC7</v>
          </cell>
          <cell r="B1178" t="str">
            <v/>
          </cell>
          <cell r="C1178">
            <v>2110114</v>
          </cell>
          <cell r="D1178" t="str">
            <v>GRAPA TERMINAL APERNADA TIPO PISTOLA, ALEACIÓN AL. NO. 6 - 4/0 AWG</v>
          </cell>
          <cell r="E1178" t="str">
            <v>OTROS RBC7</v>
          </cell>
          <cell r="F1178" t="str">
            <v>G</v>
          </cell>
          <cell r="H1178" t="str">
            <v>c/u</v>
          </cell>
          <cell r="I1178">
            <v>1</v>
          </cell>
          <cell r="J1178">
            <v>18.04</v>
          </cell>
          <cell r="K1178">
            <v>18.04</v>
          </cell>
          <cell r="L1178">
            <v>43.86</v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OTROS RBC7</v>
          </cell>
          <cell r="B1179" t="str">
            <v/>
          </cell>
          <cell r="C1179">
            <v>2060104</v>
          </cell>
          <cell r="D1179" t="str">
            <v xml:space="preserve">CONECTOR RANURA PARALELA ALEACION COBRE, NO. 6 - 4/0 AWG, AJUSTE MECANICO, 1 PERNO CENTRAL, HERRAJERIA BRONCE SILICONADO </v>
          </cell>
          <cell r="E1179" t="str">
            <v>OTROS RBC7</v>
          </cell>
          <cell r="F1179" t="str">
            <v>G</v>
          </cell>
          <cell r="H1179" t="str">
            <v>c/u</v>
          </cell>
          <cell r="I1179">
            <v>1</v>
          </cell>
          <cell r="J1179">
            <v>6.3</v>
          </cell>
          <cell r="K1179">
            <v>6.3</v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OTROS RBC7</v>
          </cell>
          <cell r="B1180" t="str">
            <v/>
          </cell>
          <cell r="C1180">
            <v>2810102</v>
          </cell>
          <cell r="D1180" t="str">
            <v>HORQUILLA ANCLAJE ACERO GALV. 16 MM DIAM, 75 MM LONG. 7.000 KG, CON PASADOR</v>
          </cell>
          <cell r="E1180" t="str">
            <v>OTROS RBC7</v>
          </cell>
          <cell r="F1180" t="str">
            <v>J</v>
          </cell>
          <cell r="H1180" t="str">
            <v>c/u</v>
          </cell>
          <cell r="I1180">
            <v>1</v>
          </cell>
          <cell r="J1180">
            <v>4.3899999999999997</v>
          </cell>
          <cell r="K1180">
            <v>4.3899999999999997</v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OTROS RBC7</v>
          </cell>
          <cell r="B1181" t="str">
            <v/>
          </cell>
          <cell r="C1181">
            <v>2988216</v>
          </cell>
          <cell r="D1181" t="str">
            <v>TUERCA OJO OVALADO DE ACERO GALV. PARA PERNO DE 16 MM DIAM.</v>
          </cell>
          <cell r="E1181" t="str">
            <v>OTROS RBC7</v>
          </cell>
          <cell r="F1181" t="str">
            <v>J</v>
          </cell>
          <cell r="H1181" t="str">
            <v>c/u</v>
          </cell>
          <cell r="I1181">
            <v>1</v>
          </cell>
          <cell r="J1181">
            <v>1.98</v>
          </cell>
          <cell r="K1181">
            <v>1.98</v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OTROS RBC7</v>
          </cell>
          <cell r="B1182" t="str">
            <v/>
          </cell>
          <cell r="C1182">
            <v>2820161</v>
          </cell>
          <cell r="D1182" t="str">
            <v>ABRAZADERA DE PLETINA ACERO GALV. 3 PERNOS 50 X 6 MM, MONTAJE TRANSF. MONOFÁSICO</v>
          </cell>
          <cell r="E1182" t="str">
            <v>OTROS RBC7</v>
          </cell>
          <cell r="F1182" t="str">
            <v>J</v>
          </cell>
          <cell r="H1182" t="str">
            <v>c/u</v>
          </cell>
          <cell r="I1182">
            <v>1</v>
          </cell>
          <cell r="J1182">
            <v>11.53</v>
          </cell>
          <cell r="K1182">
            <v>11.53</v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OTROS RBC7</v>
          </cell>
          <cell r="C1183">
            <v>1012301</v>
          </cell>
          <cell r="D1183" t="str">
            <v>CINTA DE ARMAR, ALEACIÓN DE ALUMINIO 1.27 MM ESPESOR X 7.62 MM ANCHO</v>
          </cell>
          <cell r="E1183" t="str">
            <v>OTROS RBC7</v>
          </cell>
          <cell r="F1183" t="str">
            <v>G</v>
          </cell>
          <cell r="H1183" t="str">
            <v>m</v>
          </cell>
          <cell r="I1183">
            <v>1.5</v>
          </cell>
          <cell r="J1183">
            <v>1.08</v>
          </cell>
          <cell r="K1183">
            <v>1.62</v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OTROS_FOTOCONTROL</v>
          </cell>
          <cell r="B1184" t="str">
            <v>OTROS_FOTOCONTROL</v>
          </cell>
          <cell r="C1184">
            <v>2795351</v>
          </cell>
          <cell r="D1184" t="str">
            <v>FOTOCONTROL DE 210 V, 1000 W O 1800 VA, CON BASE</v>
          </cell>
          <cell r="E1184" t="str">
            <v>OTROS_FOTOCONTROL</v>
          </cell>
          <cell r="F1184" t="str">
            <v>C</v>
          </cell>
          <cell r="G1184" t="str">
            <v>AP</v>
          </cell>
          <cell r="H1184" t="str">
            <v>c/u</v>
          </cell>
          <cell r="I1184">
            <v>1</v>
          </cell>
          <cell r="J1184">
            <v>13.34</v>
          </cell>
          <cell r="K1184">
            <v>13.34</v>
          </cell>
          <cell r="L1184">
            <v>13.34</v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OTROS-MVC1-3-B</v>
          </cell>
          <cell r="B1185" t="str">
            <v>OTROS</v>
          </cell>
          <cell r="C1185">
            <v>2112042</v>
          </cell>
          <cell r="D1185" t="str">
            <v>GRAPA DERIVACIÓN LÍNEA EN CALIENTE ALEACIÓN AL. NO. 6 - 400 MCM Y 6 - 4/0 AWG</v>
          </cell>
          <cell r="E1185" t="str">
            <v>OTROS-MVC1-3-B</v>
          </cell>
          <cell r="F1185" t="str">
            <v>G</v>
          </cell>
          <cell r="G1185" t="str">
            <v>CP</v>
          </cell>
          <cell r="H1185" t="str">
            <v>c/u</v>
          </cell>
          <cell r="I1185">
            <v>6</v>
          </cell>
          <cell r="J1185">
            <v>14.98</v>
          </cell>
          <cell r="K1185">
            <v>89.88</v>
          </cell>
          <cell r="L1185">
            <v>2071.3399999999992</v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OTROS-MVC1-3-B</v>
          </cell>
          <cell r="B1186" t="str">
            <v/>
          </cell>
          <cell r="C1186">
            <v>1021751</v>
          </cell>
          <cell r="D1186" t="str">
            <v>CONDUCTOR COBRE AISLADO PVC 2000 V. TTU NO. 1/0 AWG, 19 HILOS</v>
          </cell>
          <cell r="E1186" t="str">
            <v>OTROS-MVC1-3-B</v>
          </cell>
          <cell r="F1186" t="str">
            <v>F</v>
          </cell>
          <cell r="H1186" t="str">
            <v>m</v>
          </cell>
          <cell r="I1186">
            <v>6</v>
          </cell>
          <cell r="J1186">
            <v>7.8</v>
          </cell>
          <cell r="K1186">
            <v>46.8</v>
          </cell>
          <cell r="M1186" t="str">
            <v/>
          </cell>
          <cell r="N1186" t="str">
            <v/>
          </cell>
          <cell r="O1186" t="str">
            <v/>
          </cell>
          <cell r="P1186" t="str">
            <v>C. DIG</v>
          </cell>
        </row>
        <row r="1187">
          <cell r="A1187" t="str">
            <v>OTROS-MVC1-3-B</v>
          </cell>
          <cell r="B1187" t="str">
            <v/>
          </cell>
          <cell r="C1187">
            <v>2601806</v>
          </cell>
          <cell r="D1187" t="str">
            <v>PARARRAYOS CLASE DISTRIBUCIÓN TIPO POLIMÉRICO DE OXIDO DE ZN, 18 KV, CON MODULO DE DESCONEXIÓN</v>
          </cell>
          <cell r="E1187" t="str">
            <v>OTROS-MVC1-3-B</v>
          </cell>
          <cell r="F1187" t="str">
            <v>B</v>
          </cell>
          <cell r="H1187" t="str">
            <v>c/u</v>
          </cell>
          <cell r="I1187">
            <v>3</v>
          </cell>
          <cell r="J1187">
            <v>39.9</v>
          </cell>
          <cell r="K1187">
            <v>119.69999999999999</v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OTROS-MVC1-3-B</v>
          </cell>
          <cell r="B1188" t="str">
            <v/>
          </cell>
          <cell r="C1188">
            <v>2802401</v>
          </cell>
          <cell r="D1188" t="str">
            <v>CRUCETA ACERO GALV. PERFIL "L" DE 70 X 70 X 6 MM Y 2.40 M LONG, UNIVERSAL</v>
          </cell>
          <cell r="E1188" t="str">
            <v>OTROS-MVC1-3-B</v>
          </cell>
          <cell r="F1188" t="str">
            <v>J</v>
          </cell>
          <cell r="H1188" t="str">
            <v>c/u</v>
          </cell>
          <cell r="I1188">
            <v>3</v>
          </cell>
          <cell r="J1188">
            <v>65.05</v>
          </cell>
          <cell r="K1188">
            <v>195.14999999999998</v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OTROS-MVC1-3-B</v>
          </cell>
          <cell r="B1189" t="str">
            <v/>
          </cell>
          <cell r="C1189">
            <v>2831610</v>
          </cell>
          <cell r="D1189" t="str">
            <v xml:space="preserve">PIE AMIGO FE ANGULO "L" GALV. 38 X 38 X 6 MM, Y 1000 MM LONG </v>
          </cell>
          <cell r="E1189" t="str">
            <v>OTROS-MVC1-3-B</v>
          </cell>
          <cell r="F1189" t="str">
            <v>J</v>
          </cell>
          <cell r="H1189" t="str">
            <v>c/u</v>
          </cell>
          <cell r="I1189">
            <v>6</v>
          </cell>
          <cell r="J1189">
            <v>12.68</v>
          </cell>
          <cell r="K1189">
            <v>76.08</v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OTROS-MVC1-3-B</v>
          </cell>
          <cell r="B1190" t="str">
            <v/>
          </cell>
          <cell r="C1190">
            <v>2820112</v>
          </cell>
          <cell r="D1190" t="str">
            <v>ABRAZADERA DE PLETINA ACERO GALV. 4 PERNOS, 38 X 6 MM, 160-190 MM, FIJACIÓN PIE AMIGO DOBLE</v>
          </cell>
          <cell r="E1190" t="str">
            <v>OTROS-MVC1-3-B</v>
          </cell>
          <cell r="F1190" t="str">
            <v>J</v>
          </cell>
          <cell r="H1190" t="str">
            <v>c/u</v>
          </cell>
          <cell r="I1190">
            <v>1</v>
          </cell>
          <cell r="J1190">
            <v>8.7799999999999994</v>
          </cell>
          <cell r="K1190">
            <v>8.7799999999999994</v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OTROS-MVC1-3-B</v>
          </cell>
          <cell r="B1191" t="str">
            <v/>
          </cell>
          <cell r="C1191">
            <v>2980680</v>
          </cell>
          <cell r="D1191" t="str">
            <v>PERNO ESPARRAGO ACERO GALV. 16 X 306 MM ( 5/8" X 12" )</v>
          </cell>
          <cell r="E1191" t="str">
            <v>OTROS-MVC1-3-B</v>
          </cell>
          <cell r="F1191" t="str">
            <v>J</v>
          </cell>
          <cell r="H1191" t="str">
            <v>c/u</v>
          </cell>
          <cell r="I1191">
            <v>2</v>
          </cell>
          <cell r="J1191">
            <v>2.65</v>
          </cell>
          <cell r="K1191">
            <v>5.3</v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OTROS-MVC1-3-B</v>
          </cell>
          <cell r="B1192" t="str">
            <v/>
          </cell>
          <cell r="C1192">
            <v>2901620</v>
          </cell>
          <cell r="D1192" t="str">
            <v>PERNO MAQUINA ACERO GALV. 16 MM DIAM,  51 MM LONG. CON TUERCA, ARAND. PLANA Y PRESIÓN</v>
          </cell>
          <cell r="E1192" t="str">
            <v>OTROS-MVC1-3-B</v>
          </cell>
          <cell r="F1192" t="str">
            <v>J</v>
          </cell>
          <cell r="H1192" t="str">
            <v>c/u</v>
          </cell>
          <cell r="I1192">
            <v>24</v>
          </cell>
          <cell r="J1192">
            <v>1.35</v>
          </cell>
          <cell r="K1192">
            <v>32.400000000000006</v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OTROS-MVC1-3-B</v>
          </cell>
          <cell r="C1193">
            <v>2901320</v>
          </cell>
          <cell r="D1193" t="str">
            <v xml:space="preserve">PERNO MAQUINA FE. GALV. 13 X 51 MM (1/2" X 2"), TUERCA, ARAND. PLANA Y PRESION </v>
          </cell>
          <cell r="E1193" t="str">
            <v>OTROS-MVC1-3-B</v>
          </cell>
          <cell r="F1193" t="str">
            <v>J</v>
          </cell>
          <cell r="H1193" t="str">
            <v>c/u</v>
          </cell>
          <cell r="I1193">
            <v>6</v>
          </cell>
          <cell r="J1193">
            <v>0.57999999999999996</v>
          </cell>
          <cell r="K1193">
            <v>3.4799999999999995</v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OTROS-MVC1-3-B</v>
          </cell>
          <cell r="B1194" t="str">
            <v/>
          </cell>
          <cell r="C1194">
            <v>2820642</v>
          </cell>
          <cell r="D1194" t="str">
            <v>PLETINA DE UNIÓN Y SOPORTE DE ACERO GALV. 75 X 6 MM Y 420 MM LONG.</v>
          </cell>
          <cell r="E1194" t="str">
            <v>OTROS-MVC1-3-B</v>
          </cell>
          <cell r="F1194" t="str">
            <v>J</v>
          </cell>
          <cell r="H1194" t="str">
            <v>c/u</v>
          </cell>
          <cell r="I1194">
            <v>2</v>
          </cell>
          <cell r="J1194">
            <v>6.29</v>
          </cell>
          <cell r="K1194">
            <v>12.58</v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OTROS-MVC1-3-B</v>
          </cell>
          <cell r="B1195" t="str">
            <v/>
          </cell>
          <cell r="C1195">
            <v>2820108</v>
          </cell>
          <cell r="D1195" t="str">
            <v>ABRAZADERA DE PLETINA ACERO GALV. 30 X 6 MM ESCALONES REVISIÓN (8 UNIDADES)</v>
          </cell>
          <cell r="E1195" t="str">
            <v>OTROS-MVC1-3-B</v>
          </cell>
          <cell r="F1195" t="str">
            <v>J</v>
          </cell>
          <cell r="H1195" t="str">
            <v>jgo</v>
          </cell>
          <cell r="I1195">
            <v>1</v>
          </cell>
          <cell r="J1195">
            <v>111.56</v>
          </cell>
          <cell r="K1195">
            <v>111.56</v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OTROS-MVC1-3-B</v>
          </cell>
          <cell r="B1196" t="str">
            <v/>
          </cell>
          <cell r="C1196">
            <v>2502523</v>
          </cell>
          <cell r="D1196" t="str">
            <v>SECCIONADOR BARRA UNIPOLAR ABIERTO 20/34.5 KV, 12 KA, BIL: 150 KV, 300 A, CÁMARA ROMPE ARCO</v>
          </cell>
          <cell r="E1196" t="str">
            <v>OTROS-MVC1-3-B</v>
          </cell>
          <cell r="F1196" t="str">
            <v>B</v>
          </cell>
          <cell r="H1196" t="str">
            <v>c/u</v>
          </cell>
          <cell r="I1196">
            <v>3</v>
          </cell>
          <cell r="J1196">
            <v>224.45</v>
          </cell>
          <cell r="K1196">
            <v>673.34999999999991</v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OTROS-MVC1-3-B</v>
          </cell>
          <cell r="B1197" t="str">
            <v/>
          </cell>
          <cell r="C1197">
            <v>2820111</v>
          </cell>
          <cell r="D1197" t="str">
            <v>ABRAZADERA DE PLETINA ACERO GALV. 3 PERNOS, 38 X 6 MM, 160-190 MM, FIJACIÓN PIE AMIGO SIMPLE</v>
          </cell>
          <cell r="E1197" t="str">
            <v>OTROS-MVC1-3-B</v>
          </cell>
          <cell r="F1197" t="str">
            <v>J</v>
          </cell>
          <cell r="H1197" t="str">
            <v>c/u</v>
          </cell>
          <cell r="I1197">
            <v>2</v>
          </cell>
          <cell r="J1197">
            <v>7.9</v>
          </cell>
          <cell r="K1197">
            <v>15.8</v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OTROS-MVC1-3-B</v>
          </cell>
          <cell r="B1198" t="str">
            <v/>
          </cell>
          <cell r="C1198">
            <v>2851630</v>
          </cell>
          <cell r="D1198" t="str">
            <v>PERNO "U" ACERO GALV. 16 MM DIAM. 150 MM ANCHO DENTRO DE LA U, 2 TUERCAS Y 4 ARANDELAS PLANAS Y PRESIÓN</v>
          </cell>
          <cell r="E1198" t="str">
            <v>OTROS-MVC1-3-B</v>
          </cell>
          <cell r="F1198" t="str">
            <v>J</v>
          </cell>
          <cell r="H1198" t="str">
            <v>c/u</v>
          </cell>
          <cell r="I1198">
            <v>2</v>
          </cell>
          <cell r="J1198">
            <v>5.31</v>
          </cell>
          <cell r="K1198">
            <v>10.62</v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OTROS-MVC1-3-B</v>
          </cell>
          <cell r="B1199" t="str">
            <v/>
          </cell>
          <cell r="C1199">
            <v>2624212</v>
          </cell>
          <cell r="D1199" t="str">
            <v>TIRAFUSIBLE DE MEDIO VOLTAJE CABEZA REMOVIBLE 12 A, TIPO K</v>
          </cell>
          <cell r="E1199" t="str">
            <v>OTROS-MVC1-3-B</v>
          </cell>
          <cell r="F1199" t="str">
            <v>B</v>
          </cell>
          <cell r="H1199" t="str">
            <v>c/u</v>
          </cell>
          <cell r="I1199">
            <v>3</v>
          </cell>
          <cell r="J1199">
            <v>3.78</v>
          </cell>
          <cell r="K1199">
            <v>11.34</v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OTROS-MVC1-3-B</v>
          </cell>
          <cell r="B1200" t="str">
            <v/>
          </cell>
          <cell r="C1200">
            <v>11592541</v>
          </cell>
          <cell r="D1200" t="str">
            <v>TERMINAL EXT. UNIP. ENCOG. FRIO O CONTRAÍBLE 25 KV, CABLE DE COBRE ENTRE 1/0 AWG - 250 MCM</v>
          </cell>
          <cell r="E1200" t="str">
            <v>OTROS-MVC1-3-B</v>
          </cell>
          <cell r="F1200" t="str">
            <v>G</v>
          </cell>
          <cell r="H1200" t="str">
            <v>c/u</v>
          </cell>
          <cell r="I1200">
            <v>3</v>
          </cell>
          <cell r="J1200">
            <v>94.94</v>
          </cell>
          <cell r="K1200">
            <v>284.82</v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OTROS-MVC1-3-B</v>
          </cell>
          <cell r="B1201" t="str">
            <v/>
          </cell>
          <cell r="C1201">
            <v>7537713</v>
          </cell>
          <cell r="D1201" t="str">
            <v>TUBO DE ACERO GALVANIZADO DE 4" DIAM. (102 MM) - 2 MM DE ESPESOR</v>
          </cell>
          <cell r="E1201" t="str">
            <v>OTROS-MVC1-3-B</v>
          </cell>
          <cell r="F1201" t="str">
            <v>L</v>
          </cell>
          <cell r="H1201" t="str">
            <v>m</v>
          </cell>
          <cell r="I1201">
            <v>6</v>
          </cell>
          <cell r="J1201">
            <v>41.22</v>
          </cell>
          <cell r="K1201">
            <v>247.32</v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OTROS-MVC1-3-B</v>
          </cell>
          <cell r="C1202">
            <v>2351618</v>
          </cell>
          <cell r="D1202" t="str">
            <v>VARILLA COPPERWELD PUESTA A TIERRA DE 16 MM DIAM Y 1.80 M LONG</v>
          </cell>
          <cell r="E1202" t="str">
            <v>OTROS-MVC1-3-B</v>
          </cell>
          <cell r="F1202" t="str">
            <v>H</v>
          </cell>
          <cell r="H1202" t="str">
            <v>c/u</v>
          </cell>
          <cell r="I1202">
            <v>1</v>
          </cell>
          <cell r="J1202">
            <v>10.45</v>
          </cell>
          <cell r="K1202">
            <v>10.45</v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OTROS-MVC1-3-B</v>
          </cell>
          <cell r="C1203">
            <v>11890109</v>
          </cell>
          <cell r="D1203" t="str">
            <v>SUELDA EXOTÉRMICA, CARGA 90 GRAMOS</v>
          </cell>
          <cell r="E1203" t="str">
            <v>OTROS-MVC1-3-B</v>
          </cell>
          <cell r="F1203" t="str">
            <v>H</v>
          </cell>
          <cell r="H1203" t="str">
            <v>c/u</v>
          </cell>
          <cell r="I1203">
            <v>1</v>
          </cell>
          <cell r="J1203">
            <v>5.79</v>
          </cell>
          <cell r="K1203">
            <v>5.79</v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OTROS-MVC1-3-B</v>
          </cell>
          <cell r="C1204">
            <v>1011139</v>
          </cell>
          <cell r="D1204" t="str">
            <v>CONDUCTOR DESNUDO CABLEADO COBRE SUAVE NO. 2 AWG, 7 HILOS</v>
          </cell>
          <cell r="E1204" t="str">
            <v>OTROS-MVC1-3-B</v>
          </cell>
          <cell r="F1204" t="str">
            <v>E</v>
          </cell>
          <cell r="H1204" t="str">
            <v>m</v>
          </cell>
          <cell r="I1204">
            <v>12</v>
          </cell>
          <cell r="J1204">
            <v>5.01</v>
          </cell>
          <cell r="K1204">
            <v>60.12</v>
          </cell>
          <cell r="M1204" t="str">
            <v/>
          </cell>
          <cell r="N1204" t="str">
            <v/>
          </cell>
          <cell r="O1204" t="str">
            <v/>
          </cell>
          <cell r="P1204" t="str">
            <v>C. DIG</v>
          </cell>
        </row>
        <row r="1205">
          <cell r="A1205" t="str">
            <v>OTROS-MVC1-3-B</v>
          </cell>
          <cell r="C1205">
            <v>2052244</v>
          </cell>
          <cell r="D1205" t="str">
            <v>CONECTOR RANURAS PARALELAS, ALEACIÓN CU, NO. 1/0 - 4/0 AWG, 6 - 4/0 AWG, PERNOS LATERALES  Y SEPARADOR</v>
          </cell>
          <cell r="E1205" t="str">
            <v>OTROS-MVC1-3-B</v>
          </cell>
          <cell r="F1205" t="str">
            <v>G</v>
          </cell>
          <cell r="H1205" t="str">
            <v>c/u</v>
          </cell>
          <cell r="I1205">
            <v>3</v>
          </cell>
          <cell r="J1205">
            <v>13.94</v>
          </cell>
          <cell r="K1205">
            <v>41.82</v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OTROS-MVC1-3-B</v>
          </cell>
          <cell r="C1206">
            <v>1991019</v>
          </cell>
          <cell r="D1206" t="str">
            <v>HEBILLA DE ACERO INOXIDABLE PARA SUJECIÓN DE FLEJE DE 19 MM</v>
          </cell>
          <cell r="E1206" t="str">
            <v>OTROS-MVC1-3-B</v>
          </cell>
          <cell r="F1206" t="str">
            <v>L</v>
          </cell>
          <cell r="H1206" t="str">
            <v>c/u</v>
          </cell>
          <cell r="I1206">
            <v>4</v>
          </cell>
          <cell r="J1206">
            <v>0.51</v>
          </cell>
          <cell r="K1206">
            <v>2.04</v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OTROS-MVC1-3-B</v>
          </cell>
          <cell r="B1207" t="str">
            <v/>
          </cell>
          <cell r="C1207">
            <v>2871001</v>
          </cell>
          <cell r="D1207" t="str">
            <v>FLEJE DE ACERO 0.76 MM ESPESOR X 19 MM ANCHO, SUJECIÓN TUBO A POSTE</v>
          </cell>
          <cell r="E1207" t="str">
            <v>OTROS-MVC1-3-B</v>
          </cell>
          <cell r="F1207" t="str">
            <v>G</v>
          </cell>
          <cell r="H1207" t="str">
            <v>c/u</v>
          </cell>
          <cell r="I1207">
            <v>4</v>
          </cell>
          <cell r="J1207">
            <v>1.54</v>
          </cell>
          <cell r="K1207">
            <v>6.16</v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OTROS-MVC1-3-B_6</v>
          </cell>
          <cell r="B1208" t="str">
            <v>OTROS</v>
          </cell>
          <cell r="C1208">
            <v>2112042</v>
          </cell>
          <cell r="D1208" t="str">
            <v>GRAPA DERIVACIÓN LÍNEA EN CALIENTE ALEACIÓN AL. NO. 6 - 400 MCM Y 6 - 4/0 AWG</v>
          </cell>
          <cell r="E1208" t="str">
            <v>OTROS-MVC1-3-B_6</v>
          </cell>
          <cell r="F1208" t="str">
            <v>G</v>
          </cell>
          <cell r="G1208" t="str">
            <v>CP</v>
          </cell>
          <cell r="H1208" t="str">
            <v>c/u</v>
          </cell>
          <cell r="I1208">
            <v>6</v>
          </cell>
          <cell r="J1208">
            <v>14.98</v>
          </cell>
          <cell r="K1208">
            <v>89.88</v>
          </cell>
          <cell r="L1208">
            <v>2195.6599999999994</v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OTROS-MVC1-3-B_6</v>
          </cell>
          <cell r="B1209" t="str">
            <v/>
          </cell>
          <cell r="C1209">
            <v>1021754</v>
          </cell>
          <cell r="D1209" t="str">
            <v>CONDUCTOR COBRE AISLADO PVC 2000 V. TTU NO. 4/0 AWG, 19 HILOS</v>
          </cell>
          <cell r="E1209" t="str">
            <v>OTROS-MVC1-3-B_6</v>
          </cell>
          <cell r="F1209" t="str">
            <v>F</v>
          </cell>
          <cell r="H1209" t="str">
            <v>m</v>
          </cell>
          <cell r="I1209">
            <v>6</v>
          </cell>
          <cell r="J1209">
            <v>15.34</v>
          </cell>
          <cell r="K1209">
            <v>92.039999999999992</v>
          </cell>
          <cell r="M1209" t="str">
            <v/>
          </cell>
          <cell r="N1209" t="str">
            <v/>
          </cell>
          <cell r="O1209" t="str">
            <v/>
          </cell>
          <cell r="P1209" t="str">
            <v>C. DIG</v>
          </cell>
        </row>
        <row r="1210">
          <cell r="A1210" t="str">
            <v>OTROS-MVC1-3-B_6</v>
          </cell>
          <cell r="B1210" t="str">
            <v/>
          </cell>
          <cell r="C1210">
            <v>2601806</v>
          </cell>
          <cell r="D1210" t="str">
            <v>PARARRAYOS CLASE DISTRIBUCIÓN TIPO POLIMÉRICO DE OXIDO DE ZN, 18 KV, CON MODULO DE DESCONEXIÓN</v>
          </cell>
          <cell r="E1210" t="str">
            <v>OTROS-MVC1-3-B_6</v>
          </cell>
          <cell r="F1210" t="str">
            <v>B</v>
          </cell>
          <cell r="H1210" t="str">
            <v>c/u</v>
          </cell>
          <cell r="I1210">
            <v>3</v>
          </cell>
          <cell r="J1210">
            <v>39.9</v>
          </cell>
          <cell r="K1210">
            <v>119.69999999999999</v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OTROS-MVC1-3-B_6</v>
          </cell>
          <cell r="B1211" t="str">
            <v/>
          </cell>
          <cell r="C1211">
            <v>2802401</v>
          </cell>
          <cell r="D1211" t="str">
            <v>CRUCETA ACERO GALV. PERFIL "L" DE 70 X 70 X 6 MM Y 2.40 M LONG, UNIVERSAL</v>
          </cell>
          <cell r="E1211" t="str">
            <v>OTROS-MVC1-3-B_6</v>
          </cell>
          <cell r="F1211" t="str">
            <v>J</v>
          </cell>
          <cell r="H1211" t="str">
            <v>c/u</v>
          </cell>
          <cell r="I1211">
            <v>3</v>
          </cell>
          <cell r="J1211">
            <v>65.05</v>
          </cell>
          <cell r="K1211">
            <v>195.14999999999998</v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OTROS-MVC1-3-B_6</v>
          </cell>
          <cell r="B1212" t="str">
            <v/>
          </cell>
          <cell r="C1212">
            <v>2831610</v>
          </cell>
          <cell r="D1212" t="str">
            <v xml:space="preserve">PIE AMIGO FE ANGULO "L" GALV. 38 X 38 X 6 MM, Y 1000 MM LONG </v>
          </cell>
          <cell r="E1212" t="str">
            <v>OTROS-MVC1-3-B_6</v>
          </cell>
          <cell r="F1212" t="str">
            <v>J</v>
          </cell>
          <cell r="H1212" t="str">
            <v>c/u</v>
          </cell>
          <cell r="I1212">
            <v>6</v>
          </cell>
          <cell r="J1212">
            <v>12.68</v>
          </cell>
          <cell r="K1212">
            <v>76.08</v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OTROS-MVC1-3-B_6</v>
          </cell>
          <cell r="B1213" t="str">
            <v/>
          </cell>
          <cell r="C1213">
            <v>2820112</v>
          </cell>
          <cell r="D1213" t="str">
            <v>ABRAZADERA DE PLETINA ACERO GALV. 4 PERNOS, 38 X 6 MM, 160-190 MM, FIJACIÓN PIE AMIGO DOBLE</v>
          </cell>
          <cell r="E1213" t="str">
            <v>OTROS-MVC1-3-B_6</v>
          </cell>
          <cell r="F1213" t="str">
            <v>J</v>
          </cell>
          <cell r="H1213" t="str">
            <v>c/u</v>
          </cell>
          <cell r="I1213">
            <v>1</v>
          </cell>
          <cell r="J1213">
            <v>8.7799999999999994</v>
          </cell>
          <cell r="K1213">
            <v>8.7799999999999994</v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OTROS-MVC1-3-B_6</v>
          </cell>
          <cell r="B1214" t="str">
            <v/>
          </cell>
          <cell r="C1214">
            <v>2980680</v>
          </cell>
          <cell r="D1214" t="str">
            <v>PERNO ESPARRAGO ACERO GALV. 16 X 306 MM ( 5/8" X 12" )</v>
          </cell>
          <cell r="E1214" t="str">
            <v>OTROS-MVC1-3-B_6</v>
          </cell>
          <cell r="F1214" t="str">
            <v>J</v>
          </cell>
          <cell r="H1214" t="str">
            <v>c/u</v>
          </cell>
          <cell r="I1214">
            <v>2</v>
          </cell>
          <cell r="J1214">
            <v>2.65</v>
          </cell>
          <cell r="K1214">
            <v>5.3</v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OTROS-MVC1-3-B_6</v>
          </cell>
          <cell r="B1215" t="str">
            <v/>
          </cell>
          <cell r="C1215">
            <v>2901620</v>
          </cell>
          <cell r="D1215" t="str">
            <v>PERNO MAQUINA ACERO GALV. 16 MM DIAM,  51 MM LONG. CON TUERCA, ARAND. PLANA Y PRESIÓN</v>
          </cell>
          <cell r="E1215" t="str">
            <v>OTROS-MVC1-3-B_6</v>
          </cell>
          <cell r="F1215" t="str">
            <v>J</v>
          </cell>
          <cell r="H1215" t="str">
            <v>c/u</v>
          </cell>
          <cell r="I1215">
            <v>24</v>
          </cell>
          <cell r="J1215">
            <v>1.35</v>
          </cell>
          <cell r="K1215">
            <v>32.400000000000006</v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OTROS-MVC1-3-B_6</v>
          </cell>
          <cell r="C1216">
            <v>2901320</v>
          </cell>
          <cell r="D1216" t="str">
            <v xml:space="preserve">PERNO MAQUINA FE. GALV. 13 X 51 MM (1/2" X 2"), TUERCA, ARAND. PLANA Y PRESION </v>
          </cell>
          <cell r="E1216" t="str">
            <v>OTROS-MVC1-3-B_6</v>
          </cell>
          <cell r="F1216" t="str">
            <v>J</v>
          </cell>
          <cell r="H1216" t="str">
            <v>c/u</v>
          </cell>
          <cell r="I1216">
            <v>6</v>
          </cell>
          <cell r="J1216">
            <v>0.57999999999999996</v>
          </cell>
          <cell r="K1216">
            <v>3.4799999999999995</v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OTROS-MVC1-3-B_6</v>
          </cell>
          <cell r="B1217" t="str">
            <v/>
          </cell>
          <cell r="C1217">
            <v>2820642</v>
          </cell>
          <cell r="D1217" t="str">
            <v>PLETINA DE UNIÓN Y SOPORTE DE ACERO GALV. 75 X 6 MM Y 420 MM LONG.</v>
          </cell>
          <cell r="E1217" t="str">
            <v>OTROS-MVC1-3-B_6</v>
          </cell>
          <cell r="F1217" t="str">
            <v>J</v>
          </cell>
          <cell r="H1217" t="str">
            <v>c/u</v>
          </cell>
          <cell r="I1217">
            <v>2</v>
          </cell>
          <cell r="J1217">
            <v>6.29</v>
          </cell>
          <cell r="K1217">
            <v>12.58</v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OTROS-MVC1-3-B_6</v>
          </cell>
          <cell r="B1218" t="str">
            <v/>
          </cell>
          <cell r="C1218">
            <v>2820108</v>
          </cell>
          <cell r="D1218" t="str">
            <v>ABRAZADERA DE PLETINA ACERO GALV. 30 X 6 MM ESCALONES REVISIÓN (8 UNIDADES)</v>
          </cell>
          <cell r="E1218" t="str">
            <v>OTROS-MVC1-3-B_6</v>
          </cell>
          <cell r="F1218" t="str">
            <v>J</v>
          </cell>
          <cell r="H1218" t="str">
            <v>jgo</v>
          </cell>
          <cell r="I1218">
            <v>1</v>
          </cell>
          <cell r="J1218">
            <v>111.56</v>
          </cell>
          <cell r="K1218">
            <v>111.56</v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OTROS-MVC1-3-B_6</v>
          </cell>
          <cell r="B1219" t="str">
            <v/>
          </cell>
          <cell r="C1219">
            <v>2502523</v>
          </cell>
          <cell r="D1219" t="str">
            <v>SECCIONADOR BARRA UNIPOLAR ABIERTO 20/34.5 KV, 12 KA, BIL: 150 KV, 300 A, CÁMARA ROMPE ARCO</v>
          </cell>
          <cell r="E1219" t="str">
            <v>OTROS-MVC1-3-B_6</v>
          </cell>
          <cell r="F1219" t="str">
            <v>B</v>
          </cell>
          <cell r="H1219" t="str">
            <v>c/u</v>
          </cell>
          <cell r="I1219">
            <v>3</v>
          </cell>
          <cell r="J1219">
            <v>224.45</v>
          </cell>
          <cell r="K1219">
            <v>673.34999999999991</v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OTROS-MVC1-3-B_6</v>
          </cell>
          <cell r="B1220" t="str">
            <v/>
          </cell>
          <cell r="C1220">
            <v>2820111</v>
          </cell>
          <cell r="D1220" t="str">
            <v>ABRAZADERA DE PLETINA ACERO GALV. 3 PERNOS, 38 X 6 MM, 160-190 MM, FIJACIÓN PIE AMIGO SIMPLE</v>
          </cell>
          <cell r="E1220" t="str">
            <v>OTROS-MVC1-3-B_6</v>
          </cell>
          <cell r="F1220" t="str">
            <v>J</v>
          </cell>
          <cell r="H1220" t="str">
            <v>c/u</v>
          </cell>
          <cell r="I1220">
            <v>2</v>
          </cell>
          <cell r="J1220">
            <v>7.9</v>
          </cell>
          <cell r="K1220">
            <v>15.8</v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OTROS-MVC1-3-B_6</v>
          </cell>
          <cell r="B1221" t="str">
            <v/>
          </cell>
          <cell r="C1221">
            <v>2851630</v>
          </cell>
          <cell r="D1221" t="str">
            <v>PERNO "U" ACERO GALV. 16 MM DIAM. 150 MM ANCHO DENTRO DE LA U, 2 TUERCAS Y 4 ARANDELAS PLANAS Y PRESIÓN</v>
          </cell>
          <cell r="E1221" t="str">
            <v>OTROS-MVC1-3-B_6</v>
          </cell>
          <cell r="F1221" t="str">
            <v>J</v>
          </cell>
          <cell r="H1221" t="str">
            <v>c/u</v>
          </cell>
          <cell r="I1221">
            <v>2</v>
          </cell>
          <cell r="J1221">
            <v>5.31</v>
          </cell>
          <cell r="K1221">
            <v>10.62</v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OTROS-MVC1-3-B_6</v>
          </cell>
          <cell r="B1222" t="str">
            <v/>
          </cell>
          <cell r="C1222">
            <v>2624212</v>
          </cell>
          <cell r="D1222" t="str">
            <v>TIRAFUSIBLE DE MEDIO VOLTAJE CABEZA REMOVIBLE 12 A, TIPO K</v>
          </cell>
          <cell r="E1222" t="str">
            <v>OTROS-MVC1-3-B_6</v>
          </cell>
          <cell r="F1222" t="str">
            <v>B</v>
          </cell>
          <cell r="H1222" t="str">
            <v>c/u</v>
          </cell>
          <cell r="I1222">
            <v>3</v>
          </cell>
          <cell r="J1222">
            <v>3.78</v>
          </cell>
          <cell r="K1222">
            <v>11.34</v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OTROS-MVC1-3-B_6</v>
          </cell>
          <cell r="B1223" t="str">
            <v/>
          </cell>
          <cell r="C1223">
            <v>11592552</v>
          </cell>
          <cell r="D1223" t="str">
            <v xml:space="preserve">TERMINAL EXT. UNIP. ENCOG. FRIO O CONTRAIBLE 25 KV, CABLE DE COBRE 250 - 750 MCM </v>
          </cell>
          <cell r="E1223" t="str">
            <v>OTROS-MVC1-3-B_6</v>
          </cell>
          <cell r="F1223" t="str">
            <v>G</v>
          </cell>
          <cell r="H1223" t="str">
            <v>c/u</v>
          </cell>
          <cell r="I1223">
            <v>3</v>
          </cell>
          <cell r="J1223">
            <v>135.82</v>
          </cell>
          <cell r="K1223">
            <v>407.46</v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OTROS-MVC1-3-B_6</v>
          </cell>
          <cell r="B1224" t="str">
            <v/>
          </cell>
          <cell r="C1224">
            <v>7537770</v>
          </cell>
          <cell r="D1224" t="str">
            <v>TUBO DE ACERO GALVANIZADO DE 6" DIAM. (152.4 MM) - 3 MM DE ESPESOR, LONGITUD 6 M</v>
          </cell>
          <cell r="E1224" t="str">
            <v>OTROS-MVC1-3-B_6</v>
          </cell>
          <cell r="F1224" t="str">
            <v>L</v>
          </cell>
          <cell r="H1224" t="str">
            <v>c/u</v>
          </cell>
          <cell r="I1224">
            <v>1</v>
          </cell>
          <cell r="J1224">
            <v>172.92</v>
          </cell>
          <cell r="K1224">
            <v>172.92</v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OTROS-MVC1-3-B_6</v>
          </cell>
          <cell r="C1225">
            <v>2351618</v>
          </cell>
          <cell r="D1225" t="str">
            <v>VARILLA COPPERWELD PUESTA A TIERRA DE 16 MM DIAM Y 1.80 M LONG</v>
          </cell>
          <cell r="E1225" t="str">
            <v>OTROS-MVC1-3-B_6</v>
          </cell>
          <cell r="F1225" t="str">
            <v>H</v>
          </cell>
          <cell r="H1225" t="str">
            <v>c/u</v>
          </cell>
          <cell r="I1225">
            <v>1</v>
          </cell>
          <cell r="J1225">
            <v>10.45</v>
          </cell>
          <cell r="K1225">
            <v>10.45</v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OTROS-MVC1-3-B_6</v>
          </cell>
          <cell r="C1226">
            <v>11890109</v>
          </cell>
          <cell r="D1226" t="str">
            <v>SUELDA EXOTÉRMICA, CARGA 90 GRAMOS</v>
          </cell>
          <cell r="E1226" t="str">
            <v>OTROS-MVC1-3-B_6</v>
          </cell>
          <cell r="F1226" t="str">
            <v>H</v>
          </cell>
          <cell r="H1226" t="str">
            <v>c/u</v>
          </cell>
          <cell r="I1226">
            <v>1</v>
          </cell>
          <cell r="J1226">
            <v>5.79</v>
          </cell>
          <cell r="K1226">
            <v>5.79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OTROS-MVC1-3-B_6</v>
          </cell>
          <cell r="C1227">
            <v>1011139</v>
          </cell>
          <cell r="D1227" t="str">
            <v>CONDUCTOR DESNUDO CABLEADO COBRE SUAVE NO. 2 AWG, 7 HILOS</v>
          </cell>
          <cell r="E1227" t="str">
            <v>OTROS-MVC1-3-B_6</v>
          </cell>
          <cell r="F1227" t="str">
            <v>E</v>
          </cell>
          <cell r="H1227" t="str">
            <v>m</v>
          </cell>
          <cell r="I1227">
            <v>12</v>
          </cell>
          <cell r="J1227">
            <v>5.01</v>
          </cell>
          <cell r="K1227">
            <v>60.12</v>
          </cell>
          <cell r="M1227" t="str">
            <v/>
          </cell>
          <cell r="N1227" t="str">
            <v/>
          </cell>
          <cell r="O1227" t="str">
            <v/>
          </cell>
          <cell r="P1227" t="str">
            <v>C. DIG</v>
          </cell>
        </row>
        <row r="1228">
          <cell r="A1228" t="str">
            <v>OTROS-MVC1-3-B_6</v>
          </cell>
          <cell r="C1228">
            <v>23700132</v>
          </cell>
          <cell r="D1228" t="str">
            <v xml:space="preserve">CONECTOR RANURA PARALELA, ALEACION AL, 3 PERNOS, CONDUCTOR ACAR DE 500 MCM (30/7) </v>
          </cell>
          <cell r="E1228" t="str">
            <v>OTROS-MVC1-3-B_6</v>
          </cell>
          <cell r="F1228" t="str">
            <v>G</v>
          </cell>
          <cell r="H1228" t="str">
            <v>c/u</v>
          </cell>
          <cell r="I1228">
            <v>3</v>
          </cell>
          <cell r="J1228">
            <v>24.22</v>
          </cell>
          <cell r="K1228">
            <v>72.66</v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OTROS-MVC1-3-B_6</v>
          </cell>
          <cell r="C1229">
            <v>1991019</v>
          </cell>
          <cell r="D1229" t="str">
            <v>HEBILLA DE ACERO INOXIDABLE PARA SUJECIÓN DE FLEJE DE 19 MM</v>
          </cell>
          <cell r="E1229" t="str">
            <v>OTROS-MVC1-3-B_6</v>
          </cell>
          <cell r="F1229" t="str">
            <v>L</v>
          </cell>
          <cell r="H1229" t="str">
            <v>c/u</v>
          </cell>
          <cell r="I1229">
            <v>4</v>
          </cell>
          <cell r="J1229">
            <v>0.51</v>
          </cell>
          <cell r="K1229">
            <v>2.04</v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OTROS-MVC1-3-B_6</v>
          </cell>
          <cell r="B1230" t="str">
            <v/>
          </cell>
          <cell r="C1230">
            <v>2871001</v>
          </cell>
          <cell r="D1230" t="str">
            <v>FLEJE DE ACERO 0.76 MM ESPESOR X 19 MM ANCHO, SUJECIÓN TUBO A POSTE</v>
          </cell>
          <cell r="E1230" t="str">
            <v>OTROS-MVC1-3-B_6</v>
          </cell>
          <cell r="F1230" t="str">
            <v>G</v>
          </cell>
          <cell r="H1230" t="str">
            <v>c/u</v>
          </cell>
          <cell r="I1230">
            <v>4</v>
          </cell>
          <cell r="J1230">
            <v>1.54</v>
          </cell>
          <cell r="K1230">
            <v>6.16</v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PO0-0HC10_2000</v>
          </cell>
          <cell r="B1231" t="str">
            <v>PO0-0HC10_2000</v>
          </cell>
          <cell r="C1231">
            <v>2422010</v>
          </cell>
          <cell r="D1231" t="str">
            <v>POSTE DE HORMIGÓN ARMADO, CIRCULAR, CRH 2 000 KG, 10.0 M</v>
          </cell>
          <cell r="E1231" t="str">
            <v>PO0-0HC10_2000</v>
          </cell>
          <cell r="F1231" t="str">
            <v>I</v>
          </cell>
          <cell r="G1231" t="str">
            <v>RS</v>
          </cell>
          <cell r="H1231" t="str">
            <v>c/u</v>
          </cell>
          <cell r="I1231">
            <v>1</v>
          </cell>
          <cell r="J1231">
            <v>434.19</v>
          </cell>
          <cell r="K1231">
            <v>434.19</v>
          </cell>
          <cell r="L1231">
            <v>450.54099999999994</v>
          </cell>
          <cell r="M1231" t="str">
            <v/>
          </cell>
          <cell r="N1231" t="str">
            <v/>
          </cell>
          <cell r="O1231" t="str">
            <v/>
          </cell>
          <cell r="P1231" t="str">
            <v>C. DIG</v>
          </cell>
        </row>
        <row r="1232">
          <cell r="A1232" t="str">
            <v>PO0-0HC10_2000</v>
          </cell>
          <cell r="C1232">
            <v>6601403</v>
          </cell>
          <cell r="D1232" t="str">
            <v>PIEDRA DE ASENTAR GRANO FINO Y GRANO GRUESO</v>
          </cell>
          <cell r="E1232" t="str">
            <v>PO0-0HC10_2000</v>
          </cell>
          <cell r="F1232">
            <v>0</v>
          </cell>
          <cell r="H1232" t="str">
            <v>m3</v>
          </cell>
          <cell r="I1232">
            <v>2.8000000000000001E-2</v>
          </cell>
          <cell r="J1232">
            <v>13.71</v>
          </cell>
          <cell r="K1232">
            <v>0.38388000000000005</v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PO0-0HC10_2000</v>
          </cell>
          <cell r="C1233">
            <v>7027303</v>
          </cell>
          <cell r="D1233" t="str">
            <v>RIPIO TRITURADO 3/4"</v>
          </cell>
          <cell r="E1233" t="str">
            <v>PO0-0HC10_2000</v>
          </cell>
          <cell r="F1233">
            <v>0</v>
          </cell>
          <cell r="H1233" t="str">
            <v>m3</v>
          </cell>
          <cell r="I1233">
            <v>0.12</v>
          </cell>
          <cell r="J1233">
            <v>11.32</v>
          </cell>
          <cell r="K1233">
            <v>1.3584000000000001</v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PO0-0HC10_2000</v>
          </cell>
          <cell r="C1234">
            <v>7543001</v>
          </cell>
          <cell r="D1234" t="str">
            <v>AGUA PARA CONSTRUCCIÓN</v>
          </cell>
          <cell r="E1234" t="str">
            <v>PO0-0HC10_2000</v>
          </cell>
          <cell r="F1234">
            <v>0</v>
          </cell>
          <cell r="H1234" t="str">
            <v>m3</v>
          </cell>
          <cell r="I1234">
            <v>0.14000000000000001</v>
          </cell>
          <cell r="J1234">
            <v>1.1200000000000001</v>
          </cell>
          <cell r="K1234">
            <v>0.15680000000000002</v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PO0-0HC10_2000</v>
          </cell>
          <cell r="C1235">
            <v>7011505</v>
          </cell>
          <cell r="D1235" t="str">
            <v>CEMENTO GRIS SACO DE 50 KG</v>
          </cell>
          <cell r="E1235" t="str">
            <v>PO0-0HC10_2000</v>
          </cell>
          <cell r="F1235">
            <v>0</v>
          </cell>
          <cell r="H1235" t="str">
            <v>c/u</v>
          </cell>
          <cell r="I1235">
            <v>1.5</v>
          </cell>
          <cell r="J1235">
            <v>8.7200000000000006</v>
          </cell>
          <cell r="K1235">
            <v>13.080000000000002</v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PO0-0HC10_2000</v>
          </cell>
          <cell r="C1236">
            <v>7020104</v>
          </cell>
          <cell r="D1236" t="str">
            <v>ARENA DE RIO</v>
          </cell>
          <cell r="E1236" t="str">
            <v>PO0-0HC10_2000</v>
          </cell>
          <cell r="F1236">
            <v>0</v>
          </cell>
          <cell r="H1236" t="str">
            <v>m3</v>
          </cell>
          <cell r="I1236">
            <v>8.7999999999999995E-2</v>
          </cell>
          <cell r="J1236">
            <v>15.59</v>
          </cell>
          <cell r="K1236">
            <v>1.3719199999999998</v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PO0-0HC10_400</v>
          </cell>
          <cell r="B1237" t="str">
            <v>PO0-0HC10_400</v>
          </cell>
          <cell r="C1237">
            <v>2420410</v>
          </cell>
          <cell r="D1237" t="str">
            <v>POSTE CIRCULAR DE HORMIGÓN ARMADO DE 400 KG, LONGITUD 10.0 M, VERDE</v>
          </cell>
          <cell r="E1237" t="str">
            <v>PO0-0HC10_400</v>
          </cell>
          <cell r="F1237" t="str">
            <v>I</v>
          </cell>
          <cell r="G1237" t="str">
            <v>RS</v>
          </cell>
          <cell r="H1237" t="str">
            <v>c/u</v>
          </cell>
          <cell r="I1237">
            <v>1</v>
          </cell>
          <cell r="J1237">
            <v>193.28</v>
          </cell>
          <cell r="K1237">
            <v>193.28</v>
          </cell>
          <cell r="L1237">
            <v>193.28</v>
          </cell>
          <cell r="M1237" t="str">
            <v/>
          </cell>
          <cell r="N1237" t="str">
            <v/>
          </cell>
          <cell r="O1237" t="str">
            <v/>
          </cell>
          <cell r="P1237" t="str">
            <v>C. DIG</v>
          </cell>
        </row>
        <row r="1238">
          <cell r="A1238" t="str">
            <v>PO0-0HC12_2000</v>
          </cell>
          <cell r="B1238" t="str">
            <v>PO0-0HC12_2000</v>
          </cell>
          <cell r="C1238">
            <v>2422012</v>
          </cell>
          <cell r="D1238" t="str">
            <v>POSTE DE HORMIGÓN ARMADO, CIRCULAR, CRH 2 000 KG, 12 M</v>
          </cell>
          <cell r="E1238" t="str">
            <v>PO0-0HC12_2000</v>
          </cell>
          <cell r="F1238" t="str">
            <v>I</v>
          </cell>
          <cell r="G1238" t="str">
            <v>CP</v>
          </cell>
          <cell r="H1238" t="str">
            <v>c/u</v>
          </cell>
          <cell r="I1238">
            <v>1</v>
          </cell>
          <cell r="J1238">
            <v>701.39</v>
          </cell>
          <cell r="K1238">
            <v>701.39</v>
          </cell>
          <cell r="L1238">
            <v>717.74099999999999</v>
          </cell>
          <cell r="M1238" t="str">
            <v/>
          </cell>
          <cell r="N1238" t="str">
            <v/>
          </cell>
          <cell r="O1238" t="str">
            <v/>
          </cell>
          <cell r="P1238" t="str">
            <v>C. DIG</v>
          </cell>
        </row>
        <row r="1239">
          <cell r="A1239" t="str">
            <v>PO0-0HC12_2000</v>
          </cell>
          <cell r="C1239">
            <v>6601403</v>
          </cell>
          <cell r="D1239" t="str">
            <v>PIEDRA DE ASENTAR GRANO FINO Y GRANO GRUESO</v>
          </cell>
          <cell r="E1239" t="str">
            <v>PO0-0HC12_2000</v>
          </cell>
          <cell r="F1239">
            <v>0</v>
          </cell>
          <cell r="H1239" t="str">
            <v>m3</v>
          </cell>
          <cell r="I1239">
            <v>2.8000000000000001E-2</v>
          </cell>
          <cell r="J1239">
            <v>13.71</v>
          </cell>
          <cell r="K1239">
            <v>0.38388000000000005</v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PO0-0HC12_2000</v>
          </cell>
          <cell r="C1240">
            <v>7027303</v>
          </cell>
          <cell r="D1240" t="str">
            <v>RIPIO TRITURADO 3/4"</v>
          </cell>
          <cell r="E1240" t="str">
            <v>PO0-0HC12_2000</v>
          </cell>
          <cell r="F1240">
            <v>0</v>
          </cell>
          <cell r="H1240" t="str">
            <v>m3</v>
          </cell>
          <cell r="I1240">
            <v>0.12</v>
          </cell>
          <cell r="J1240">
            <v>11.32</v>
          </cell>
          <cell r="K1240">
            <v>1.3584000000000001</v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PO0-0HC12_2000</v>
          </cell>
          <cell r="C1241">
            <v>7543001</v>
          </cell>
          <cell r="D1241" t="str">
            <v>AGUA PARA CONSTRUCCIÓN</v>
          </cell>
          <cell r="E1241" t="str">
            <v>PO0-0HC12_2000</v>
          </cell>
          <cell r="F1241">
            <v>0</v>
          </cell>
          <cell r="H1241" t="str">
            <v>m3</v>
          </cell>
          <cell r="I1241">
            <v>0.14000000000000001</v>
          </cell>
          <cell r="J1241">
            <v>1.1200000000000001</v>
          </cell>
          <cell r="K1241">
            <v>0.15680000000000002</v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PO0-0HC12_2000</v>
          </cell>
          <cell r="C1242">
            <v>7011505</v>
          </cell>
          <cell r="D1242" t="str">
            <v>CEMENTO GRIS SACO DE 50 KG</v>
          </cell>
          <cell r="E1242" t="str">
            <v>PO0-0HC12_2000</v>
          </cell>
          <cell r="F1242">
            <v>0</v>
          </cell>
          <cell r="H1242" t="str">
            <v>c/u</v>
          </cell>
          <cell r="I1242">
            <v>1.5</v>
          </cell>
          <cell r="J1242">
            <v>8.7200000000000006</v>
          </cell>
          <cell r="K1242">
            <v>13.080000000000002</v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PO0-0HC12_2000</v>
          </cell>
          <cell r="C1243">
            <v>7020104</v>
          </cell>
          <cell r="D1243" t="str">
            <v>ARENA DE RIO</v>
          </cell>
          <cell r="E1243" t="str">
            <v>PO0-0HC12_2000</v>
          </cell>
          <cell r="F1243">
            <v>0</v>
          </cell>
          <cell r="H1243" t="str">
            <v>m3</v>
          </cell>
          <cell r="I1243">
            <v>8.7999999999999995E-2</v>
          </cell>
          <cell r="J1243">
            <v>15.59</v>
          </cell>
          <cell r="K1243">
            <v>1.3719199999999998</v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PO0-0HC12_500</v>
          </cell>
          <cell r="B1244" t="str">
            <v>PO0-0HC12_500</v>
          </cell>
          <cell r="C1244">
            <v>2420512</v>
          </cell>
          <cell r="D1244" t="str">
            <v>POSTE CIRCULAR DE HORMIGÓN ARMADO DE 500 KG, LONGITUD 12.0 M, AZUL</v>
          </cell>
          <cell r="E1244" t="str">
            <v>PO0-0HC12_500</v>
          </cell>
          <cell r="F1244" t="str">
            <v>I</v>
          </cell>
          <cell r="G1244" t="str">
            <v>CP</v>
          </cell>
          <cell r="H1244" t="str">
            <v>c/u</v>
          </cell>
          <cell r="I1244">
            <v>1</v>
          </cell>
          <cell r="J1244">
            <v>261.85000000000002</v>
          </cell>
          <cell r="K1244">
            <v>261.85000000000002</v>
          </cell>
          <cell r="L1244">
            <v>261.85000000000002</v>
          </cell>
          <cell r="M1244" t="str">
            <v/>
          </cell>
          <cell r="N1244" t="str">
            <v/>
          </cell>
          <cell r="O1244" t="str">
            <v/>
          </cell>
          <cell r="P1244" t="str">
            <v>C. DIG</v>
          </cell>
        </row>
        <row r="1245">
          <cell r="A1245" t="str">
            <v>PO0-0HC14_2000</v>
          </cell>
          <cell r="B1245" t="str">
            <v>PO0-0HC14_2000</v>
          </cell>
          <cell r="C1245">
            <v>2422014</v>
          </cell>
          <cell r="D1245" t="str">
            <v>POSTE DE HORMIGÓN ARMADO, CIRCULAR, CRH 2 000 KG, 14.0 M</v>
          </cell>
          <cell r="E1245" t="str">
            <v>PO0-0HC14_2000</v>
          </cell>
          <cell r="F1245" t="str">
            <v>I</v>
          </cell>
          <cell r="G1245" t="str">
            <v>CP</v>
          </cell>
          <cell r="H1245" t="str">
            <v>c/u</v>
          </cell>
          <cell r="I1245">
            <v>1</v>
          </cell>
          <cell r="J1245">
            <v>946.31</v>
          </cell>
          <cell r="K1245">
            <v>946.31</v>
          </cell>
          <cell r="L1245">
            <v>962.66099999999994</v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PO0-0HC14_2000</v>
          </cell>
          <cell r="C1246">
            <v>6601403</v>
          </cell>
          <cell r="D1246" t="str">
            <v>PIEDRA DE ASENTAR GRANO FINO Y GRANO GRUESO</v>
          </cell>
          <cell r="E1246" t="str">
            <v>PO0-0HC14_2000</v>
          </cell>
          <cell r="F1246">
            <v>0</v>
          </cell>
          <cell r="H1246" t="str">
            <v>m3</v>
          </cell>
          <cell r="I1246">
            <v>2.8000000000000001E-2</v>
          </cell>
          <cell r="J1246">
            <v>13.71</v>
          </cell>
          <cell r="K1246">
            <v>0.38388000000000005</v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PO0-0HC14_2000</v>
          </cell>
          <cell r="C1247">
            <v>7027303</v>
          </cell>
          <cell r="D1247" t="str">
            <v>RIPIO TRITURADO 3/4"</v>
          </cell>
          <cell r="E1247" t="str">
            <v>PO0-0HC14_2000</v>
          </cell>
          <cell r="F1247">
            <v>0</v>
          </cell>
          <cell r="H1247" t="str">
            <v>m3</v>
          </cell>
          <cell r="I1247">
            <v>0.12</v>
          </cell>
          <cell r="J1247">
            <v>11.32</v>
          </cell>
          <cell r="K1247">
            <v>1.3584000000000001</v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PO0-0HC14_2000</v>
          </cell>
          <cell r="C1248">
            <v>7543001</v>
          </cell>
          <cell r="D1248" t="str">
            <v>AGUA PARA CONSTRUCCIÓN</v>
          </cell>
          <cell r="E1248" t="str">
            <v>PO0-0HC14_2000</v>
          </cell>
          <cell r="F1248">
            <v>0</v>
          </cell>
          <cell r="H1248" t="str">
            <v>m3</v>
          </cell>
          <cell r="I1248">
            <v>0.14000000000000001</v>
          </cell>
          <cell r="J1248">
            <v>1.1200000000000001</v>
          </cell>
          <cell r="K1248">
            <v>0.15680000000000002</v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PO0-0HC14_2000</v>
          </cell>
          <cell r="C1249">
            <v>7011505</v>
          </cell>
          <cell r="D1249" t="str">
            <v>CEMENTO GRIS SACO DE 50 KG</v>
          </cell>
          <cell r="E1249" t="str">
            <v>PO0-0HC14_2000</v>
          </cell>
          <cell r="F1249">
            <v>0</v>
          </cell>
          <cell r="H1249" t="str">
            <v>c/u</v>
          </cell>
          <cell r="I1249">
            <v>1.5</v>
          </cell>
          <cell r="J1249">
            <v>8.7200000000000006</v>
          </cell>
          <cell r="K1249">
            <v>13.080000000000002</v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PO0-0HC14_2000</v>
          </cell>
          <cell r="C1250">
            <v>7020104</v>
          </cell>
          <cell r="D1250" t="str">
            <v>ARENA DE RIO</v>
          </cell>
          <cell r="E1250" t="str">
            <v>PO0-0HC14_2000</v>
          </cell>
          <cell r="F1250">
            <v>0</v>
          </cell>
          <cell r="H1250" t="str">
            <v>m3</v>
          </cell>
          <cell r="I1250">
            <v>8.7999999999999995E-2</v>
          </cell>
          <cell r="J1250">
            <v>15.59</v>
          </cell>
          <cell r="K1250">
            <v>1.3719199999999998</v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PO0-0HC14_500</v>
          </cell>
          <cell r="B1251" t="str">
            <v>PO0-0HC14_500</v>
          </cell>
          <cell r="C1251">
            <v>2420514</v>
          </cell>
          <cell r="D1251" t="str">
            <v>POSTE CIRCULAR DE HORMIGÓN ARMADO DE 500 KG, LONGITUD 14.0 M, AZUL CELESTE</v>
          </cell>
          <cell r="E1251" t="str">
            <v>PO0-0HC14_500</v>
          </cell>
          <cell r="F1251" t="str">
            <v>I</v>
          </cell>
          <cell r="G1251" t="str">
            <v>CP</v>
          </cell>
          <cell r="H1251" t="str">
            <v>c/u</v>
          </cell>
          <cell r="I1251">
            <v>1</v>
          </cell>
          <cell r="J1251">
            <v>361.6</v>
          </cell>
          <cell r="K1251">
            <v>361.6</v>
          </cell>
          <cell r="L1251">
            <v>361.6</v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PO0-0PC10_400</v>
          </cell>
          <cell r="B1252" t="str">
            <v>PO0-0PC10_400</v>
          </cell>
          <cell r="C1252">
            <v>2460410</v>
          </cell>
          <cell r="D1252" t="str">
            <v>POSTE CIRCULAR PLÁSTICO REFORZADO CON FIBRA DE VIDRIO, 400 KG, LONGITUD 10 M, VERDE</v>
          </cell>
          <cell r="E1252" t="str">
            <v>PO0-0PC10_400</v>
          </cell>
          <cell r="F1252" t="str">
            <v>I</v>
          </cell>
          <cell r="G1252" t="str">
            <v>RS</v>
          </cell>
          <cell r="H1252" t="str">
            <v>c/u</v>
          </cell>
          <cell r="I1252">
            <v>1</v>
          </cell>
          <cell r="J1252">
            <v>523.70000000000005</v>
          </cell>
          <cell r="K1252">
            <v>523.70000000000005</v>
          </cell>
          <cell r="L1252">
            <v>523.70000000000005</v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PO0-0PC12_500</v>
          </cell>
          <cell r="B1253" t="str">
            <v>PO0-0PC12_500</v>
          </cell>
          <cell r="C1253">
            <v>2460512</v>
          </cell>
          <cell r="D1253" t="str">
            <v>POSTE CIRCULAR PLÁSTICO REFORZADO CON FIBRA DE VIDRIO, 500 KG, LONGITUD 12 M, AZUL</v>
          </cell>
          <cell r="E1253" t="str">
            <v>PO0-0PC12_500</v>
          </cell>
          <cell r="F1253" t="str">
            <v>I</v>
          </cell>
          <cell r="G1253" t="str">
            <v>CP</v>
          </cell>
          <cell r="H1253" t="str">
            <v>c/u</v>
          </cell>
          <cell r="I1253">
            <v>1</v>
          </cell>
          <cell r="J1253">
            <v>648.39</v>
          </cell>
          <cell r="K1253">
            <v>648.39</v>
          </cell>
          <cell r="L1253">
            <v>648.39</v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PO0-0PC14_500</v>
          </cell>
          <cell r="B1254" t="str">
            <v>PO0-0PC14_500</v>
          </cell>
          <cell r="C1254">
            <v>2460514</v>
          </cell>
          <cell r="D1254" t="str">
            <v>POSTE CIRCULAR PLÁSTICO REFORZADO CON FIBRA DE VIDRIO, 500 KG, LONGITUD 14 M</v>
          </cell>
          <cell r="E1254" t="str">
            <v>PO0-0PC14_500</v>
          </cell>
          <cell r="F1254" t="str">
            <v>I</v>
          </cell>
          <cell r="G1254" t="str">
            <v>CP</v>
          </cell>
          <cell r="H1254" t="str">
            <v>c/u</v>
          </cell>
          <cell r="I1254">
            <v>1</v>
          </cell>
          <cell r="J1254">
            <v>897.78</v>
          </cell>
          <cell r="K1254">
            <v>897.78</v>
          </cell>
          <cell r="L1254">
            <v>897.78</v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PS0-0TC2_2</v>
          </cell>
          <cell r="B1255" t="str">
            <v>OTROS</v>
          </cell>
          <cell r="C1255">
            <v>2351618</v>
          </cell>
          <cell r="D1255" t="str">
            <v>VARILLA COPPERWELD PUESTA A TIERRA DE 16 MM DIAM Y 1.80 M LONG</v>
          </cell>
          <cell r="E1255" t="str">
            <v>PS0-0TC2_2</v>
          </cell>
          <cell r="F1255" t="str">
            <v>H</v>
          </cell>
          <cell r="G1255" t="str">
            <v>CP</v>
          </cell>
          <cell r="H1255" t="str">
            <v>c/u</v>
          </cell>
          <cell r="I1255">
            <v>2</v>
          </cell>
          <cell r="J1255">
            <v>10.45</v>
          </cell>
          <cell r="K1255">
            <v>20.9</v>
          </cell>
          <cell r="L1255">
            <v>120.22999999999999</v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PS0-0TC2_2</v>
          </cell>
          <cell r="C1256">
            <v>11890109</v>
          </cell>
          <cell r="D1256" t="str">
            <v>SUELDA EXOTÉRMICA, CARGA 90 GRAMOS</v>
          </cell>
          <cell r="E1256" t="str">
            <v>PS0-0TC2_2</v>
          </cell>
          <cell r="F1256" t="str">
            <v>H</v>
          </cell>
          <cell r="H1256" t="str">
            <v>c/u</v>
          </cell>
          <cell r="I1256">
            <v>2</v>
          </cell>
          <cell r="J1256">
            <v>5.79</v>
          </cell>
          <cell r="K1256">
            <v>11.58</v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PS0-0TC2_2</v>
          </cell>
          <cell r="C1257">
            <v>2060104</v>
          </cell>
          <cell r="D1257" t="str">
            <v xml:space="preserve">CONECTOR RANURA PARALELA ALEACION COBRE, NO. 6 - 4/0 AWG, AJUSTE MECANICO, 1 PERNO CENTRAL, HERRAJERIA BRONCE SILICONADO </v>
          </cell>
          <cell r="E1257" t="str">
            <v>PS0-0TC2_2</v>
          </cell>
          <cell r="F1257" t="str">
            <v>G</v>
          </cell>
          <cell r="H1257" t="str">
            <v>c/u</v>
          </cell>
          <cell r="I1257">
            <v>2</v>
          </cell>
          <cell r="J1257">
            <v>6.3</v>
          </cell>
          <cell r="K1257">
            <v>12.6</v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PS0-0TC2_2</v>
          </cell>
          <cell r="C1258">
            <v>1011139</v>
          </cell>
          <cell r="D1258" t="str">
            <v>CONDUCTOR DESNUDO CABLEADO COBRE SUAVE NO. 2 AWG, 7 HILOS</v>
          </cell>
          <cell r="E1258" t="str">
            <v>PS0-0TC2_2</v>
          </cell>
          <cell r="F1258" t="str">
            <v>E</v>
          </cell>
          <cell r="H1258" t="str">
            <v>m</v>
          </cell>
          <cell r="I1258">
            <v>15</v>
          </cell>
          <cell r="J1258">
            <v>5.01</v>
          </cell>
          <cell r="K1258">
            <v>75.149999999999991</v>
          </cell>
          <cell r="M1258" t="str">
            <v/>
          </cell>
          <cell r="N1258" t="str">
            <v/>
          </cell>
          <cell r="O1258" t="str">
            <v/>
          </cell>
          <cell r="P1258" t="str">
            <v>C. DIG</v>
          </cell>
        </row>
        <row r="1259">
          <cell r="A1259" t="str">
            <v>PT0-0AC8_1</v>
          </cell>
          <cell r="B1259" t="str">
            <v>PTAC8_1</v>
          </cell>
          <cell r="C1259">
            <v>2351618</v>
          </cell>
          <cell r="D1259" t="str">
            <v>VARILLA COPPERWELD PUESTA A TIERRA DE 16 MM DIAM Y 1.80 M LONG</v>
          </cell>
          <cell r="E1259" t="str">
            <v>PT0-0AC8_1</v>
          </cell>
          <cell r="F1259" t="str">
            <v>H</v>
          </cell>
          <cell r="G1259" t="str">
            <v>ME</v>
          </cell>
          <cell r="H1259" t="str">
            <v>c/u</v>
          </cell>
          <cell r="I1259">
            <v>1</v>
          </cell>
          <cell r="J1259">
            <v>10.45</v>
          </cell>
          <cell r="K1259">
            <v>10.45</v>
          </cell>
          <cell r="L1259">
            <v>18.990000000000002</v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PT0-0AC8_1</v>
          </cell>
          <cell r="B1260" t="str">
            <v/>
          </cell>
          <cell r="C1260">
            <v>1011135</v>
          </cell>
          <cell r="D1260" t="str">
            <v>CONDUCTOR DE COBRE DESNUDO, CABLEADO, SUAVE, 6 AWG, 7 HILOS</v>
          </cell>
          <cell r="E1260" t="str">
            <v>PT0-0AC8_1</v>
          </cell>
          <cell r="F1260" t="str">
            <v>E</v>
          </cell>
          <cell r="H1260" t="str">
            <v>m</v>
          </cell>
          <cell r="I1260">
            <v>2</v>
          </cell>
          <cell r="J1260">
            <v>1.1499999999999999</v>
          </cell>
          <cell r="K1260">
            <v>2.2999999999999998</v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PT0-0AC8_1</v>
          </cell>
          <cell r="B1261" t="str">
            <v/>
          </cell>
          <cell r="C1261">
            <v>2351655</v>
          </cell>
          <cell r="D1261" t="str">
            <v>CONECTOR TIPO GOLPE PARA CABLE 6 AWG A VARILLA 5/8", (HAMMERLOCK)</v>
          </cell>
          <cell r="E1261" t="str">
            <v>PT0-0AC8_1</v>
          </cell>
          <cell r="F1261" t="str">
            <v>H</v>
          </cell>
          <cell r="H1261" t="str">
            <v>c/u</v>
          </cell>
          <cell r="I1261">
            <v>1</v>
          </cell>
          <cell r="J1261">
            <v>6.24</v>
          </cell>
          <cell r="K1261">
            <v>6.24</v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PT0-0DC1/0_1</v>
          </cell>
          <cell r="B1262" t="str">
            <v>OTROS</v>
          </cell>
          <cell r="C1262">
            <v>2351618</v>
          </cell>
          <cell r="D1262" t="str">
            <v>VARILLA COPPERWELD PUESTA A TIERRA DE 16 MM DIAM Y 1.80 M LONG</v>
          </cell>
          <cell r="E1262" t="str">
            <v>PT0-0DC1/0_1</v>
          </cell>
          <cell r="F1262" t="str">
            <v>H</v>
          </cell>
          <cell r="G1262" t="str">
            <v>RS</v>
          </cell>
          <cell r="H1262" t="str">
            <v>c/u</v>
          </cell>
          <cell r="I1262">
            <v>1</v>
          </cell>
          <cell r="J1262">
            <v>10.45</v>
          </cell>
          <cell r="K1262">
            <v>10.45</v>
          </cell>
          <cell r="L1262">
            <v>120.58</v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PT0-0DC1/0_1</v>
          </cell>
          <cell r="B1263" t="str">
            <v/>
          </cell>
          <cell r="C1263">
            <v>11890109</v>
          </cell>
          <cell r="D1263" t="str">
            <v>SUELDA EXOTÉRMICA, CARGA 90 GRAMOS</v>
          </cell>
          <cell r="E1263" t="str">
            <v>PT0-0DC1/0_1</v>
          </cell>
          <cell r="F1263" t="str">
            <v>H</v>
          </cell>
          <cell r="H1263" t="str">
            <v>c/u</v>
          </cell>
          <cell r="I1263">
            <v>1</v>
          </cell>
          <cell r="J1263">
            <v>5.79</v>
          </cell>
          <cell r="K1263">
            <v>5.79</v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PT0-0DC1/0_1</v>
          </cell>
          <cell r="B1264" t="str">
            <v/>
          </cell>
          <cell r="C1264">
            <v>2060104</v>
          </cell>
          <cell r="D1264" t="str">
            <v xml:space="preserve">CONECTOR RANURA PARALELA ALEACION COBRE, NO. 6 - 4/0 AWG, AJUSTE MECANICO, 1 PERNO CENTRAL, HERRAJERIA BRONCE SILICONADO </v>
          </cell>
          <cell r="E1264" t="str">
            <v>PT0-0DC1/0_1</v>
          </cell>
          <cell r="F1264" t="str">
            <v>G</v>
          </cell>
          <cell r="H1264" t="str">
            <v>c/u</v>
          </cell>
          <cell r="I1264">
            <v>3</v>
          </cell>
          <cell r="J1264">
            <v>6.3</v>
          </cell>
          <cell r="K1264">
            <v>18.899999999999999</v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PT0-0DC1/0_1</v>
          </cell>
          <cell r="B1265" t="str">
            <v/>
          </cell>
          <cell r="C1265">
            <v>1011151</v>
          </cell>
          <cell r="D1265" t="str">
            <v>CONDUCTOR DESNUDO CABLEADO COBRE SUAVE NO. 1/0 AWG, 19 HILOS</v>
          </cell>
          <cell r="E1265" t="str">
            <v>PT0-0DC1/0_1</v>
          </cell>
          <cell r="F1265" t="str">
            <v>E</v>
          </cell>
          <cell r="H1265" t="str">
            <v>m</v>
          </cell>
          <cell r="I1265">
            <v>12</v>
          </cell>
          <cell r="J1265">
            <v>7.12</v>
          </cell>
          <cell r="K1265">
            <v>85.44</v>
          </cell>
          <cell r="M1265" t="str">
            <v/>
          </cell>
          <cell r="N1265" t="str">
            <v/>
          </cell>
          <cell r="O1265" t="str">
            <v/>
          </cell>
          <cell r="P1265" t="str">
            <v>C. DIG</v>
          </cell>
        </row>
        <row r="1266">
          <cell r="A1266" t="str">
            <v>PT0-0DC1/0_2</v>
          </cell>
          <cell r="B1266" t="str">
            <v>PT0-0DC1/0_2</v>
          </cell>
          <cell r="C1266">
            <v>2351618</v>
          </cell>
          <cell r="D1266" t="str">
            <v>VARILLA COPPERWELD PUESTA A TIERRA DE 16 MM DIAM Y 1.80 M LONG</v>
          </cell>
          <cell r="E1266" t="str">
            <v>PT0-0DC1/0_2</v>
          </cell>
          <cell r="F1266" t="str">
            <v>H</v>
          </cell>
          <cell r="G1266" t="str">
            <v>CP</v>
          </cell>
          <cell r="H1266" t="str">
            <v>c/u</v>
          </cell>
          <cell r="I1266">
            <v>2</v>
          </cell>
          <cell r="J1266">
            <v>10.45</v>
          </cell>
          <cell r="K1266">
            <v>20.9</v>
          </cell>
          <cell r="L1266">
            <v>165.3</v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PT0-0DC1/0_2</v>
          </cell>
          <cell r="B1267" t="str">
            <v/>
          </cell>
          <cell r="C1267">
            <v>11890109</v>
          </cell>
          <cell r="D1267" t="str">
            <v>SUELDA EXOTÉRMICA, CARGA 90 GRAMOS</v>
          </cell>
          <cell r="E1267" t="str">
            <v>PT0-0DC1/0_2</v>
          </cell>
          <cell r="F1267" t="str">
            <v>H</v>
          </cell>
          <cell r="H1267" t="str">
            <v>c/u</v>
          </cell>
          <cell r="I1267">
            <v>2</v>
          </cell>
          <cell r="J1267">
            <v>5.79</v>
          </cell>
          <cell r="K1267">
            <v>11.58</v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PT0-0DC1/0_2</v>
          </cell>
          <cell r="B1268" t="str">
            <v/>
          </cell>
          <cell r="C1268">
            <v>2060104</v>
          </cell>
          <cell r="D1268" t="str">
            <v xml:space="preserve">CONECTOR RANURA PARALELA ALEACION COBRE, NO. 6 - 4/0 AWG, AJUSTE MECANICO, 1 PERNO CENTRAL, HERRAJERIA BRONCE SILICONADO </v>
          </cell>
          <cell r="E1268" t="str">
            <v>PT0-0DC1/0_2</v>
          </cell>
          <cell r="F1268" t="str">
            <v>G</v>
          </cell>
          <cell r="H1268" t="str">
            <v>c/u</v>
          </cell>
          <cell r="I1268">
            <v>3</v>
          </cell>
          <cell r="J1268">
            <v>6.3</v>
          </cell>
          <cell r="K1268">
            <v>18.899999999999999</v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PT0-0DC1/0_2</v>
          </cell>
          <cell r="B1269" t="str">
            <v/>
          </cell>
          <cell r="C1269">
            <v>1011151</v>
          </cell>
          <cell r="D1269" t="str">
            <v>CONDUCTOR DESNUDO CABLEADO COBRE SUAVE NO. 1/0 AWG, 19 HILOS</v>
          </cell>
          <cell r="E1269" t="str">
            <v>PT0-0DC1/0_2</v>
          </cell>
          <cell r="F1269" t="str">
            <v>E</v>
          </cell>
          <cell r="H1269" t="str">
            <v>m</v>
          </cell>
          <cell r="I1269">
            <v>16</v>
          </cell>
          <cell r="J1269">
            <v>7.12</v>
          </cell>
          <cell r="K1269">
            <v>113.92</v>
          </cell>
          <cell r="M1269" t="str">
            <v/>
          </cell>
          <cell r="N1269" t="str">
            <v/>
          </cell>
          <cell r="O1269" t="str">
            <v/>
          </cell>
          <cell r="P1269" t="str">
            <v>C. DIG</v>
          </cell>
        </row>
        <row r="1270">
          <cell r="A1270" t="str">
            <v>PT0-0DC2_1</v>
          </cell>
          <cell r="B1270" t="str">
            <v>PT0-0DC2_1</v>
          </cell>
          <cell r="C1270">
            <v>2351618</v>
          </cell>
          <cell r="D1270" t="str">
            <v>VARILLA COPPERWELD PUESTA A TIERRA DE 16 MM DIAM Y 1.80 M LONG</v>
          </cell>
          <cell r="E1270" t="str">
            <v>PT0-0DC2_1</v>
          </cell>
          <cell r="F1270" t="str">
            <v>H</v>
          </cell>
          <cell r="G1270" t="str">
            <v>RS</v>
          </cell>
          <cell r="H1270" t="str">
            <v>c/u</v>
          </cell>
          <cell r="I1270">
            <v>1</v>
          </cell>
          <cell r="J1270">
            <v>10.45</v>
          </cell>
          <cell r="K1270">
            <v>10.45</v>
          </cell>
          <cell r="L1270">
            <v>95.259999999999991</v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PT0-0DC2_1</v>
          </cell>
          <cell r="B1271" t="str">
            <v/>
          </cell>
          <cell r="C1271">
            <v>11890109</v>
          </cell>
          <cell r="D1271" t="str">
            <v>SUELDA EXOTÉRMICA, CARGA 90 GRAMOS</v>
          </cell>
          <cell r="E1271" t="str">
            <v>PT0-0DC2_1</v>
          </cell>
          <cell r="F1271" t="str">
            <v>H</v>
          </cell>
          <cell r="H1271" t="str">
            <v>c/u</v>
          </cell>
          <cell r="I1271">
            <v>1</v>
          </cell>
          <cell r="J1271">
            <v>5.79</v>
          </cell>
          <cell r="K1271">
            <v>5.79</v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PT0-0DC2_1</v>
          </cell>
          <cell r="B1272" t="str">
            <v/>
          </cell>
          <cell r="C1272">
            <v>2060104</v>
          </cell>
          <cell r="D1272" t="str">
            <v xml:space="preserve">CONECTOR RANURA PARALELA ALEACION COBRE, NO. 6 - 4/0 AWG, AJUSTE MECANICO, 1 PERNO CENTRAL, HERRAJERIA BRONCE SILICONADO </v>
          </cell>
          <cell r="E1272" t="str">
            <v>PT0-0DC2_1</v>
          </cell>
          <cell r="F1272" t="str">
            <v>G</v>
          </cell>
          <cell r="H1272" t="str">
            <v>c/u</v>
          </cell>
          <cell r="I1272">
            <v>3</v>
          </cell>
          <cell r="J1272">
            <v>6.3</v>
          </cell>
          <cell r="K1272">
            <v>18.899999999999999</v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PT0-0DC2_1</v>
          </cell>
          <cell r="B1273" t="str">
            <v/>
          </cell>
          <cell r="C1273">
            <v>1011139</v>
          </cell>
          <cell r="D1273" t="str">
            <v>CONDUCTOR DESNUDO CABLEADO COBRE SUAVE NO. 2 AWG, 7 HILOS</v>
          </cell>
          <cell r="E1273" t="str">
            <v>PT0-0DC2_1</v>
          </cell>
          <cell r="F1273" t="str">
            <v>E</v>
          </cell>
          <cell r="H1273" t="str">
            <v>m</v>
          </cell>
          <cell r="I1273">
            <v>12</v>
          </cell>
          <cell r="J1273">
            <v>5.01</v>
          </cell>
          <cell r="K1273">
            <v>60.12</v>
          </cell>
          <cell r="M1273" t="str">
            <v/>
          </cell>
          <cell r="N1273" t="str">
            <v/>
          </cell>
          <cell r="O1273" t="str">
            <v/>
          </cell>
          <cell r="P1273" t="str">
            <v>C. DIG</v>
          </cell>
        </row>
        <row r="1274">
          <cell r="A1274" t="str">
            <v>PT0-0DC2_2</v>
          </cell>
          <cell r="B1274" t="str">
            <v>PT0-0DC2_2</v>
          </cell>
          <cell r="C1274">
            <v>2351618</v>
          </cell>
          <cell r="D1274" t="str">
            <v>VARILLA COPPERWELD PUESTA A TIERRA DE 16 MM DIAM Y 1.80 M LONG</v>
          </cell>
          <cell r="E1274" t="str">
            <v>PT0-0DC2_2</v>
          </cell>
          <cell r="F1274" t="str">
            <v>H</v>
          </cell>
          <cell r="G1274" t="str">
            <v>CP</v>
          </cell>
          <cell r="H1274" t="str">
            <v>c/u</v>
          </cell>
          <cell r="I1274">
            <v>2</v>
          </cell>
          <cell r="J1274">
            <v>10.45</v>
          </cell>
          <cell r="K1274">
            <v>20.9</v>
          </cell>
          <cell r="L1274">
            <v>131.54</v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PT0-0DC2_2</v>
          </cell>
          <cell r="B1275" t="str">
            <v/>
          </cell>
          <cell r="C1275">
            <v>11890109</v>
          </cell>
          <cell r="D1275" t="str">
            <v>SUELDA EXOTÉRMICA, CARGA 90 GRAMOS</v>
          </cell>
          <cell r="E1275" t="str">
            <v>PT0-0DC2_2</v>
          </cell>
          <cell r="F1275" t="str">
            <v>H</v>
          </cell>
          <cell r="H1275" t="str">
            <v>c/u</v>
          </cell>
          <cell r="I1275">
            <v>2</v>
          </cell>
          <cell r="J1275">
            <v>5.79</v>
          </cell>
          <cell r="K1275">
            <v>11.58</v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PT0-0DC2_2</v>
          </cell>
          <cell r="B1276" t="str">
            <v/>
          </cell>
          <cell r="C1276">
            <v>2060104</v>
          </cell>
          <cell r="D1276" t="str">
            <v xml:space="preserve">CONECTOR RANURA PARALELA ALEACION COBRE, NO. 6 - 4/0 AWG, AJUSTE MECANICO, 1 PERNO CENTRAL, HERRAJERIA BRONCE SILICONADO </v>
          </cell>
          <cell r="E1276" t="str">
            <v>PT0-0DC2_2</v>
          </cell>
          <cell r="F1276" t="str">
            <v>G</v>
          </cell>
          <cell r="H1276" t="str">
            <v>c/u</v>
          </cell>
          <cell r="I1276">
            <v>3</v>
          </cell>
          <cell r="J1276">
            <v>6.3</v>
          </cell>
          <cell r="K1276">
            <v>18.899999999999999</v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PT0-0DC2_2</v>
          </cell>
          <cell r="B1277" t="str">
            <v/>
          </cell>
          <cell r="C1277">
            <v>1011139</v>
          </cell>
          <cell r="D1277" t="str">
            <v>CONDUCTOR DESNUDO CABLEADO COBRE SUAVE NO. 2 AWG, 7 HILOS</v>
          </cell>
          <cell r="E1277" t="str">
            <v>PT0-0DC2_2</v>
          </cell>
          <cell r="F1277" t="str">
            <v>E</v>
          </cell>
          <cell r="H1277" t="str">
            <v>m</v>
          </cell>
          <cell r="I1277">
            <v>16</v>
          </cell>
          <cell r="J1277">
            <v>5.01</v>
          </cell>
          <cell r="K1277">
            <v>80.16</v>
          </cell>
          <cell r="M1277" t="str">
            <v/>
          </cell>
          <cell r="N1277" t="str">
            <v/>
          </cell>
          <cell r="O1277" t="str">
            <v/>
          </cell>
          <cell r="P1277" t="str">
            <v>C. DIG</v>
          </cell>
        </row>
        <row r="1278">
          <cell r="A1278" t="str">
            <v>PT0-0PC1/0_1</v>
          </cell>
          <cell r="B1278" t="str">
            <v>OTROS</v>
          </cell>
          <cell r="C1278">
            <v>2351618</v>
          </cell>
          <cell r="D1278" t="str">
            <v>VARILLA COPPERWELD PUESTA A TIERRA DE 16 MM DIAM Y 1.80 M LONG</v>
          </cell>
          <cell r="E1278" t="str">
            <v>PT0-0PC1/0_1</v>
          </cell>
          <cell r="F1278" t="str">
            <v>H</v>
          </cell>
          <cell r="G1278" t="str">
            <v>RS</v>
          </cell>
          <cell r="H1278" t="str">
            <v>c/u</v>
          </cell>
          <cell r="I1278">
            <v>1</v>
          </cell>
          <cell r="J1278">
            <v>10.45</v>
          </cell>
          <cell r="K1278">
            <v>10.45</v>
          </cell>
          <cell r="L1278">
            <v>118.49999999999999</v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PT0-0PC1/0_1</v>
          </cell>
          <cell r="B1279" t="str">
            <v/>
          </cell>
          <cell r="C1279">
            <v>11890109</v>
          </cell>
          <cell r="D1279" t="str">
            <v>SUELDA EXOTÉRMICA, CARGA 90 GRAMOS</v>
          </cell>
          <cell r="E1279" t="str">
            <v>PT0-0PC1/0_1</v>
          </cell>
          <cell r="F1279" t="str">
            <v>H</v>
          </cell>
          <cell r="H1279" t="str">
            <v>c/u</v>
          </cell>
          <cell r="I1279">
            <v>1</v>
          </cell>
          <cell r="J1279">
            <v>5.79</v>
          </cell>
          <cell r="K1279">
            <v>5.79</v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PT0-0PC1/0_1</v>
          </cell>
          <cell r="B1280" t="str">
            <v/>
          </cell>
          <cell r="C1280">
            <v>2056203</v>
          </cell>
          <cell r="D1280" t="str">
            <v>CONECTOR RANURA PARALELA DOBLE DENTADO, HERMÉTICO, CABLES AL/CU AISLADOS 4 - 3/0 AWG Y 4 - 3/0, TUERCA FUSIBLE</v>
          </cell>
          <cell r="E1280" t="str">
            <v>PT0-0PC1/0_1</v>
          </cell>
          <cell r="F1280" t="str">
            <v>G</v>
          </cell>
          <cell r="H1280" t="str">
            <v>c/u</v>
          </cell>
          <cell r="I1280">
            <v>2</v>
          </cell>
          <cell r="J1280">
            <v>5.26</v>
          </cell>
          <cell r="K1280">
            <v>10.52</v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PT0-0PC1/0_1</v>
          </cell>
          <cell r="B1281" t="str">
            <v/>
          </cell>
          <cell r="C1281">
            <v>1011151</v>
          </cell>
          <cell r="D1281" t="str">
            <v>CONDUCTOR DESNUDO CABLEADO COBRE SUAVE NO. 1/0 AWG, 19 HILOS</v>
          </cell>
          <cell r="E1281" t="str">
            <v>PT0-0PC1/0_1</v>
          </cell>
          <cell r="F1281" t="str">
            <v>E</v>
          </cell>
          <cell r="H1281" t="str">
            <v>m</v>
          </cell>
          <cell r="I1281">
            <v>12</v>
          </cell>
          <cell r="J1281">
            <v>7.12</v>
          </cell>
          <cell r="K1281">
            <v>85.44</v>
          </cell>
          <cell r="M1281" t="str">
            <v/>
          </cell>
          <cell r="N1281" t="str">
            <v/>
          </cell>
          <cell r="O1281" t="str">
            <v/>
          </cell>
          <cell r="P1281" t="str">
            <v>C. DIG</v>
          </cell>
        </row>
        <row r="1282">
          <cell r="A1282" t="str">
            <v>PT0-0PC1/0_1</v>
          </cell>
          <cell r="B1282" t="str">
            <v/>
          </cell>
          <cell r="C1282">
            <v>2060104</v>
          </cell>
          <cell r="D1282" t="str">
            <v xml:space="preserve">CONECTOR RANURA PARALELA ALEACION COBRE, NO. 6 - 4/0 AWG, AJUSTE MECANICO, 1 PERNO CENTRAL, HERRAJERIA BRONCE SILICONADO </v>
          </cell>
          <cell r="E1282" t="str">
            <v>PT0-0PC1/0_1</v>
          </cell>
          <cell r="F1282" t="str">
            <v>G</v>
          </cell>
          <cell r="H1282" t="str">
            <v>c/u</v>
          </cell>
          <cell r="I1282">
            <v>1</v>
          </cell>
          <cell r="J1282">
            <v>6.3</v>
          </cell>
          <cell r="K1282">
            <v>6.3</v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PT0-0PC1/0_2</v>
          </cell>
          <cell r="B1283" t="str">
            <v>PT0-0PC1/0_2</v>
          </cell>
          <cell r="C1283">
            <v>2351618</v>
          </cell>
          <cell r="D1283" t="str">
            <v>VARILLA COPPERWELD PUESTA A TIERRA DE 16 MM DIAM Y 1.80 M LONG</v>
          </cell>
          <cell r="E1283" t="str">
            <v>PT0-0PC1/0_2</v>
          </cell>
          <cell r="F1283" t="str">
            <v>H</v>
          </cell>
          <cell r="G1283" t="str">
            <v>CP</v>
          </cell>
          <cell r="H1283" t="str">
            <v>c/u</v>
          </cell>
          <cell r="I1283">
            <v>2</v>
          </cell>
          <cell r="J1283">
            <v>10.45</v>
          </cell>
          <cell r="K1283">
            <v>20.9</v>
          </cell>
          <cell r="L1283">
            <v>163.22000000000003</v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PT0-0PC1/0_2</v>
          </cell>
          <cell r="B1284" t="str">
            <v/>
          </cell>
          <cell r="C1284">
            <v>11890109</v>
          </cell>
          <cell r="D1284" t="str">
            <v>SUELDA EXOTÉRMICA, CARGA 90 GRAMOS</v>
          </cell>
          <cell r="E1284" t="str">
            <v>PT0-0PC1/0_2</v>
          </cell>
          <cell r="F1284" t="str">
            <v>H</v>
          </cell>
          <cell r="H1284" t="str">
            <v>c/u</v>
          </cell>
          <cell r="I1284">
            <v>2</v>
          </cell>
          <cell r="J1284">
            <v>5.79</v>
          </cell>
          <cell r="K1284">
            <v>11.58</v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PT0-0PC1/0_2</v>
          </cell>
          <cell r="B1285" t="str">
            <v/>
          </cell>
          <cell r="C1285">
            <v>2056203</v>
          </cell>
          <cell r="D1285" t="str">
            <v>CONECTOR RANURA PARALELA DOBLE DENTADO, HERMÉTICO, CABLES AL/CU AISLADOS 4 - 3/0 AWG Y 4 - 3/0, TUERCA FUSIBLE</v>
          </cell>
          <cell r="E1285" t="str">
            <v>PT0-0PC1/0_2</v>
          </cell>
          <cell r="F1285" t="str">
            <v>G</v>
          </cell>
          <cell r="H1285" t="str">
            <v>c/u</v>
          </cell>
          <cell r="I1285">
            <v>2</v>
          </cell>
          <cell r="J1285">
            <v>5.26</v>
          </cell>
          <cell r="K1285">
            <v>10.52</v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PT0-0PC1/0_2</v>
          </cell>
          <cell r="B1286" t="str">
            <v/>
          </cell>
          <cell r="C1286">
            <v>1011151</v>
          </cell>
          <cell r="D1286" t="str">
            <v>CONDUCTOR DESNUDO CABLEADO COBRE SUAVE NO. 1/0 AWG, 19 HILOS</v>
          </cell>
          <cell r="E1286" t="str">
            <v>PT0-0PC1/0_2</v>
          </cell>
          <cell r="F1286" t="str">
            <v>E</v>
          </cell>
          <cell r="H1286" t="str">
            <v>m</v>
          </cell>
          <cell r="I1286">
            <v>16</v>
          </cell>
          <cell r="J1286">
            <v>7.12</v>
          </cell>
          <cell r="K1286">
            <v>113.92</v>
          </cell>
          <cell r="M1286" t="str">
            <v/>
          </cell>
          <cell r="N1286" t="str">
            <v/>
          </cell>
          <cell r="O1286" t="str">
            <v/>
          </cell>
          <cell r="P1286" t="str">
            <v>C. DIG</v>
          </cell>
        </row>
        <row r="1287">
          <cell r="A1287" t="str">
            <v>PT0-0PC1/0_2</v>
          </cell>
          <cell r="B1287" t="str">
            <v/>
          </cell>
          <cell r="C1287">
            <v>2060104</v>
          </cell>
          <cell r="D1287" t="str">
            <v xml:space="preserve">CONECTOR RANURA PARALELA ALEACION COBRE, NO. 6 - 4/0 AWG, AJUSTE MECANICO, 1 PERNO CENTRAL, HERRAJERIA BRONCE SILICONADO </v>
          </cell>
          <cell r="E1287" t="str">
            <v>PT0-0PC1/0_2</v>
          </cell>
          <cell r="F1287" t="str">
            <v>G</v>
          </cell>
          <cell r="H1287" t="str">
            <v>c/u</v>
          </cell>
          <cell r="I1287">
            <v>1</v>
          </cell>
          <cell r="J1287">
            <v>6.3</v>
          </cell>
          <cell r="K1287">
            <v>6.3</v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PT0-0PC2_1</v>
          </cell>
          <cell r="B1288" t="str">
            <v>PT0-0PC2_1</v>
          </cell>
          <cell r="C1288">
            <v>2351618</v>
          </cell>
          <cell r="D1288" t="str">
            <v>VARILLA COPPERWELD PUESTA A TIERRA DE 16 MM DIAM Y 1.80 M LONG</v>
          </cell>
          <cell r="E1288" t="str">
            <v>PT0-0PC2_1</v>
          </cell>
          <cell r="F1288" t="str">
            <v>H</v>
          </cell>
          <cell r="G1288" t="str">
            <v>RS</v>
          </cell>
          <cell r="H1288" t="str">
            <v>c/u</v>
          </cell>
          <cell r="I1288">
            <v>1</v>
          </cell>
          <cell r="J1288">
            <v>10.45</v>
          </cell>
          <cell r="K1288">
            <v>10.45</v>
          </cell>
          <cell r="L1288">
            <v>93.179999999999993</v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PT0-0PC2_1</v>
          </cell>
          <cell r="B1289" t="str">
            <v/>
          </cell>
          <cell r="C1289">
            <v>11890109</v>
          </cell>
          <cell r="D1289" t="str">
            <v>SUELDA EXOTÉRMICA, CARGA 90 GRAMOS</v>
          </cell>
          <cell r="E1289" t="str">
            <v>PT0-0PC2_1</v>
          </cell>
          <cell r="F1289" t="str">
            <v>H</v>
          </cell>
          <cell r="H1289" t="str">
            <v>c/u</v>
          </cell>
          <cell r="I1289">
            <v>1</v>
          </cell>
          <cell r="J1289">
            <v>5.79</v>
          </cell>
          <cell r="K1289">
            <v>5.79</v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PT0-0PC2_1</v>
          </cell>
          <cell r="B1290" t="str">
            <v/>
          </cell>
          <cell r="C1290">
            <v>2056203</v>
          </cell>
          <cell r="D1290" t="str">
            <v>CONECTOR RANURA PARALELA DOBLE DENTADO, HERMÉTICO, CABLES AL/CU AISLADOS 4 - 3/0 AWG Y 4 - 3/0, TUERCA FUSIBLE</v>
          </cell>
          <cell r="E1290" t="str">
            <v>PT0-0PC2_1</v>
          </cell>
          <cell r="F1290" t="str">
            <v>G</v>
          </cell>
          <cell r="H1290" t="str">
            <v>c/u</v>
          </cell>
          <cell r="I1290">
            <v>2</v>
          </cell>
          <cell r="J1290">
            <v>5.26</v>
          </cell>
          <cell r="K1290">
            <v>10.52</v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PT0-0PC2_1</v>
          </cell>
          <cell r="B1291" t="str">
            <v/>
          </cell>
          <cell r="C1291">
            <v>1011139</v>
          </cell>
          <cell r="D1291" t="str">
            <v>CONDUCTOR DESNUDO CABLEADO COBRE SUAVE NO. 2 AWG, 7 HILOS</v>
          </cell>
          <cell r="E1291" t="str">
            <v>PT0-0PC2_1</v>
          </cell>
          <cell r="F1291" t="str">
            <v>E</v>
          </cell>
          <cell r="H1291" t="str">
            <v>m</v>
          </cell>
          <cell r="I1291">
            <v>12</v>
          </cell>
          <cell r="J1291">
            <v>5.01</v>
          </cell>
          <cell r="K1291">
            <v>60.12</v>
          </cell>
          <cell r="M1291" t="str">
            <v/>
          </cell>
          <cell r="N1291" t="str">
            <v/>
          </cell>
          <cell r="O1291" t="str">
            <v/>
          </cell>
          <cell r="P1291" t="str">
            <v>C. DIG</v>
          </cell>
        </row>
        <row r="1292">
          <cell r="A1292" t="str">
            <v>PT0-0PC2_1</v>
          </cell>
          <cell r="B1292" t="str">
            <v/>
          </cell>
          <cell r="C1292">
            <v>2060104</v>
          </cell>
          <cell r="D1292" t="str">
            <v xml:space="preserve">CONECTOR RANURA PARALELA ALEACION COBRE, NO. 6 - 4/0 AWG, AJUSTE MECANICO, 1 PERNO CENTRAL, HERRAJERIA BRONCE SILICONADO </v>
          </cell>
          <cell r="E1292" t="str">
            <v>PT0-0PC2_1</v>
          </cell>
          <cell r="F1292" t="str">
            <v>G</v>
          </cell>
          <cell r="H1292" t="str">
            <v>c/u</v>
          </cell>
          <cell r="I1292">
            <v>1</v>
          </cell>
          <cell r="J1292">
            <v>6.3</v>
          </cell>
          <cell r="K1292">
            <v>6.3</v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PT0-0PC2_2</v>
          </cell>
          <cell r="B1293" t="str">
            <v>PT0-0PC2_2</v>
          </cell>
          <cell r="C1293">
            <v>2351618</v>
          </cell>
          <cell r="D1293" t="str">
            <v>VARILLA COPPERWELD PUESTA A TIERRA DE 16 MM DIAM Y 1.80 M LONG</v>
          </cell>
          <cell r="E1293" t="str">
            <v>PT0-0PC2_2</v>
          </cell>
          <cell r="F1293" t="str">
            <v>H</v>
          </cell>
          <cell r="G1293" t="str">
            <v>CP</v>
          </cell>
          <cell r="H1293" t="str">
            <v>c/u</v>
          </cell>
          <cell r="I1293">
            <v>2</v>
          </cell>
          <cell r="J1293">
            <v>10.45</v>
          </cell>
          <cell r="K1293">
            <v>20.9</v>
          </cell>
          <cell r="L1293">
            <v>129.46</v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PT0-0PC2_2</v>
          </cell>
          <cell r="B1294" t="str">
            <v/>
          </cell>
          <cell r="C1294">
            <v>11890109</v>
          </cell>
          <cell r="D1294" t="str">
            <v>SUELDA EXOTÉRMICA, CARGA 90 GRAMOS</v>
          </cell>
          <cell r="E1294" t="str">
            <v>PT0-0PC2_2</v>
          </cell>
          <cell r="F1294" t="str">
            <v>H</v>
          </cell>
          <cell r="H1294" t="str">
            <v>c/u</v>
          </cell>
          <cell r="I1294">
            <v>2</v>
          </cell>
          <cell r="J1294">
            <v>5.79</v>
          </cell>
          <cell r="K1294">
            <v>11.58</v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PT0-0PC2_2</v>
          </cell>
          <cell r="B1295" t="str">
            <v/>
          </cell>
          <cell r="C1295">
            <v>2056203</v>
          </cell>
          <cell r="D1295" t="str">
            <v>CONECTOR RANURA PARALELA DOBLE DENTADO, HERMÉTICO, CABLES AL/CU AISLADOS 4 - 3/0 AWG Y 4 - 3/0, TUERCA FUSIBLE</v>
          </cell>
          <cell r="E1295" t="str">
            <v>PT0-0PC2_2</v>
          </cell>
          <cell r="F1295" t="str">
            <v>G</v>
          </cell>
          <cell r="H1295" t="str">
            <v>c/u</v>
          </cell>
          <cell r="I1295">
            <v>2</v>
          </cell>
          <cell r="J1295">
            <v>5.26</v>
          </cell>
          <cell r="K1295">
            <v>10.52</v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PT0-0PC2_2</v>
          </cell>
          <cell r="B1296" t="str">
            <v/>
          </cell>
          <cell r="C1296">
            <v>1011139</v>
          </cell>
          <cell r="D1296" t="str">
            <v>CONDUCTOR DESNUDO CABLEADO COBRE SUAVE NO. 2 AWG, 7 HILOS</v>
          </cell>
          <cell r="E1296" t="str">
            <v>PT0-0PC2_2</v>
          </cell>
          <cell r="F1296" t="str">
            <v>E</v>
          </cell>
          <cell r="H1296" t="str">
            <v>m</v>
          </cell>
          <cell r="I1296">
            <v>16</v>
          </cell>
          <cell r="J1296">
            <v>5.01</v>
          </cell>
          <cell r="K1296">
            <v>80.16</v>
          </cell>
          <cell r="M1296" t="str">
            <v/>
          </cell>
          <cell r="N1296" t="str">
            <v/>
          </cell>
          <cell r="O1296" t="str">
            <v/>
          </cell>
          <cell r="P1296" t="str">
            <v>C. DIG</v>
          </cell>
        </row>
        <row r="1297">
          <cell r="A1297" t="str">
            <v>PT0-0PC2_2</v>
          </cell>
          <cell r="B1297" t="str">
            <v/>
          </cell>
          <cell r="C1297">
            <v>2060104</v>
          </cell>
          <cell r="D1297" t="str">
            <v xml:space="preserve">CONECTOR RANURA PARALELA ALEACION COBRE, NO. 6 - 4/0 AWG, AJUSTE MECANICO, 1 PERNO CENTRAL, HERRAJERIA BRONCE SILICONADO </v>
          </cell>
          <cell r="E1297" t="str">
            <v>PT0-0PC2_2</v>
          </cell>
          <cell r="F1297" t="str">
            <v>G</v>
          </cell>
          <cell r="H1297" t="str">
            <v>c/u</v>
          </cell>
          <cell r="I1297">
            <v>1</v>
          </cell>
          <cell r="J1297">
            <v>6.3</v>
          </cell>
          <cell r="K1297">
            <v>6.3</v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SPD-2F100_1</v>
          </cell>
          <cell r="B1298" t="str">
            <v>OTROS</v>
          </cell>
          <cell r="C1298">
            <v>2621110</v>
          </cell>
          <cell r="D1298" t="str">
            <v>CARTUCHO FUSIBLE PARA BAJO VOLTAJE, TIPO NH TAMAÑO 1, 100 A</v>
          </cell>
          <cell r="E1298" t="str">
            <v>SPD-2F100_1</v>
          </cell>
          <cell r="F1298" t="str">
            <v>B</v>
          </cell>
          <cell r="G1298" t="str">
            <v>RS</v>
          </cell>
          <cell r="H1298" t="str">
            <v>c/u</v>
          </cell>
          <cell r="I1298">
            <v>2</v>
          </cell>
          <cell r="J1298">
            <v>10.64</v>
          </cell>
          <cell r="K1298">
            <v>21.28</v>
          </cell>
          <cell r="L1298">
            <v>21.28</v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SPD-2F125_1</v>
          </cell>
          <cell r="B1299" t="str">
            <v>OTROS</v>
          </cell>
          <cell r="C1299">
            <v>2621112</v>
          </cell>
          <cell r="D1299" t="str">
            <v>CARTUCHO FUSIBLE PARA BAJO VOLTAJE, TIPO NH TAMAÑO 1, 125 A</v>
          </cell>
          <cell r="E1299" t="str">
            <v>SPD-2F125_1</v>
          </cell>
          <cell r="F1299" t="str">
            <v>B</v>
          </cell>
          <cell r="G1299" t="str">
            <v>RS</v>
          </cell>
          <cell r="H1299" t="str">
            <v>c/u</v>
          </cell>
          <cell r="I1299">
            <v>2</v>
          </cell>
          <cell r="J1299">
            <v>10.16</v>
          </cell>
          <cell r="K1299">
            <v>20.32</v>
          </cell>
          <cell r="L1299">
            <v>20.32</v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SPD-2F160_1</v>
          </cell>
          <cell r="B1300" t="str">
            <v>OTROS</v>
          </cell>
          <cell r="C1300">
            <v>2621116</v>
          </cell>
          <cell r="D1300" t="str">
            <v>CARTUCHO FUSIBLE PARA BAJO VOLTAJE, TIPO NH TAMAÑO 1, 160 A</v>
          </cell>
          <cell r="E1300" t="str">
            <v>SPD-2F160_1</v>
          </cell>
          <cell r="F1300" t="str">
            <v>B</v>
          </cell>
          <cell r="G1300" t="str">
            <v>RS</v>
          </cell>
          <cell r="H1300" t="str">
            <v>c/u</v>
          </cell>
          <cell r="I1300">
            <v>2</v>
          </cell>
          <cell r="J1300">
            <v>10.19</v>
          </cell>
          <cell r="K1300">
            <v>20.38</v>
          </cell>
          <cell r="L1300">
            <v>20.38</v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SPD-2F25_1</v>
          </cell>
          <cell r="B1301" t="str">
            <v>OTROS</v>
          </cell>
          <cell r="C1301">
            <v>2621102</v>
          </cell>
          <cell r="D1301" t="str">
            <v>CARTUCHO FUSIBLE PARA BAJO VOLTAJE, TIPO NH TAMAÑO 1, 35 A</v>
          </cell>
          <cell r="E1301" t="str">
            <v>SPD-2F25_1</v>
          </cell>
          <cell r="F1301" t="str">
            <v>B</v>
          </cell>
          <cell r="G1301" t="str">
            <v>RS</v>
          </cell>
          <cell r="H1301" t="str">
            <v>c/u</v>
          </cell>
          <cell r="I1301">
            <v>2</v>
          </cell>
          <cell r="J1301">
            <v>3.74</v>
          </cell>
          <cell r="K1301">
            <v>7.48</v>
          </cell>
          <cell r="L1301">
            <v>7.48</v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SPD-2F250_1</v>
          </cell>
          <cell r="B1302" t="str">
            <v/>
          </cell>
          <cell r="C1302">
            <v>2621125</v>
          </cell>
          <cell r="D1302" t="str">
            <v>CARTUCHO FUSIBLE PARA BAJO VOLTAJE, TIPO NH TAMAÑO 1, 250 A</v>
          </cell>
          <cell r="E1302" t="str">
            <v>SPD-2F250_1</v>
          </cell>
          <cell r="F1302" t="str">
            <v>B</v>
          </cell>
          <cell r="G1302" t="str">
            <v>RS</v>
          </cell>
          <cell r="H1302" t="str">
            <v>c/u</v>
          </cell>
          <cell r="I1302">
            <v>2</v>
          </cell>
          <cell r="J1302">
            <v>11.24</v>
          </cell>
          <cell r="K1302">
            <v>22.48</v>
          </cell>
          <cell r="L1302">
            <v>22.48</v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SPD-2F35_1</v>
          </cell>
          <cell r="B1303" t="str">
            <v>OTROS</v>
          </cell>
          <cell r="C1303">
            <v>2621102</v>
          </cell>
          <cell r="D1303" t="str">
            <v>CARTUCHO FUSIBLE PARA BAJO VOLTAJE, TIPO NH TAMAÑO 1, 35 A</v>
          </cell>
          <cell r="E1303" t="str">
            <v>SPD-2F35_1</v>
          </cell>
          <cell r="F1303" t="str">
            <v>B</v>
          </cell>
          <cell r="G1303" t="str">
            <v>RS</v>
          </cell>
          <cell r="H1303" t="str">
            <v>c/u</v>
          </cell>
          <cell r="I1303">
            <v>2</v>
          </cell>
          <cell r="J1303">
            <v>3.74</v>
          </cell>
          <cell r="K1303">
            <v>7.48</v>
          </cell>
          <cell r="L1303">
            <v>7.48</v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SPD-2F63_1</v>
          </cell>
          <cell r="B1304" t="str">
            <v>OTROS</v>
          </cell>
          <cell r="C1304">
            <v>2621106</v>
          </cell>
          <cell r="D1304" t="str">
            <v>CARTUCHO FUSIBLE PARA BAJO VOLTAJE, TIPO NH TAMAÑO 1, 63 A</v>
          </cell>
          <cell r="E1304" t="str">
            <v>SPD-2F63_1</v>
          </cell>
          <cell r="F1304" t="str">
            <v>B</v>
          </cell>
          <cell r="G1304" t="str">
            <v>RS</v>
          </cell>
          <cell r="H1304" t="str">
            <v>c/u</v>
          </cell>
          <cell r="I1304">
            <v>2</v>
          </cell>
          <cell r="J1304">
            <v>10.199999999999999</v>
          </cell>
          <cell r="K1304">
            <v>20.399999999999999</v>
          </cell>
          <cell r="L1304">
            <v>20.399999999999999</v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SPD-2LDA</v>
          </cell>
          <cell r="B1305" t="str">
            <v>OTROS</v>
          </cell>
          <cell r="C1305">
            <v>2056203</v>
          </cell>
          <cell r="D1305" t="str">
            <v>CONECTOR RANURA PARALELA DOBLE DENTADO, HERMÉTICO, CABLES AL/CU AISLADOS 4 - 3/0 AWG Y 4 - 3/0, TUERCA FUSIBLE</v>
          </cell>
          <cell r="E1305" t="str">
            <v>SPD-2LDA</v>
          </cell>
          <cell r="F1305" t="str">
            <v>G</v>
          </cell>
          <cell r="G1305" t="str">
            <v>RS</v>
          </cell>
          <cell r="H1305" t="str">
            <v>c/u</v>
          </cell>
          <cell r="I1305">
            <v>3</v>
          </cell>
          <cell r="J1305">
            <v>5.26</v>
          </cell>
          <cell r="K1305">
            <v>15.78</v>
          </cell>
          <cell r="L1305">
            <v>15.78</v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SPD-2LDC</v>
          </cell>
          <cell r="B1306" t="str">
            <v>SPD-2L250</v>
          </cell>
          <cell r="C1306">
            <v>2635125</v>
          </cell>
          <cell r="D1306" t="str">
            <v>BASE PORTAFUSIBLE UNIPOLAR, TIPO NH TAMAÑO 1, 250 A, 500 V, TIPO AJUSTE: PERNO PASANTE.</v>
          </cell>
          <cell r="E1306" t="str">
            <v>SPD-2LDC</v>
          </cell>
          <cell r="F1306" t="str">
            <v>B</v>
          </cell>
          <cell r="G1306" t="str">
            <v>RS</v>
          </cell>
          <cell r="H1306" t="str">
            <v>c/u</v>
          </cell>
          <cell r="I1306">
            <v>2</v>
          </cell>
          <cell r="J1306">
            <v>7.18</v>
          </cell>
          <cell r="K1306">
            <v>14.36</v>
          </cell>
          <cell r="L1306">
            <v>57.77</v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SPD-2LDC</v>
          </cell>
          <cell r="C1307">
            <v>2900814</v>
          </cell>
          <cell r="D1307" t="str">
            <v xml:space="preserve">PERNO MAQUINA ACERO GALV. 8 X 38 MM (1 1/2"), TUERCA, ARAND. PLANA Y PRESION </v>
          </cell>
          <cell r="E1307" t="str">
            <v>SPD-2LDC</v>
          </cell>
          <cell r="F1307" t="str">
            <v>J</v>
          </cell>
          <cell r="H1307" t="str">
            <v>c/u</v>
          </cell>
          <cell r="I1307">
            <v>4</v>
          </cell>
          <cell r="J1307">
            <v>0.36</v>
          </cell>
          <cell r="K1307">
            <v>1.44</v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SPD-2LDC</v>
          </cell>
          <cell r="C1308">
            <v>2862301</v>
          </cell>
          <cell r="D1308" t="str">
            <v>CAJA LAMINA ACERO GALV. 1/20", SOPORTE Y PROTECCIÓN 2-3 BASES PORTAFUSIBLES, INSTALACIÓN POSTE</v>
          </cell>
          <cell r="E1308" t="str">
            <v>SPD-2LDC</v>
          </cell>
          <cell r="F1308" t="str">
            <v>J</v>
          </cell>
          <cell r="H1308" t="str">
            <v>c/u</v>
          </cell>
          <cell r="I1308">
            <v>1</v>
          </cell>
          <cell r="J1308">
            <v>26.19</v>
          </cell>
          <cell r="K1308">
            <v>26.19</v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SPD-2LDC</v>
          </cell>
          <cell r="C1309">
            <v>2056203</v>
          </cell>
          <cell r="D1309" t="str">
            <v>CONECTOR RANURA PARALELA DOBLE DENTADO, HERMÉTICO, CABLES AL/CU AISLADOS 4 - 3/0 AWG Y 4 - 3/0, TUERCA FUSIBLE</v>
          </cell>
          <cell r="E1309" t="str">
            <v>SPD-2LDC</v>
          </cell>
          <cell r="F1309" t="str">
            <v>G</v>
          </cell>
          <cell r="H1309" t="str">
            <v>c/u</v>
          </cell>
          <cell r="I1309">
            <v>3</v>
          </cell>
          <cell r="J1309">
            <v>5.26</v>
          </cell>
          <cell r="K1309">
            <v>15.78</v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SPD-2UAA</v>
          </cell>
          <cell r="B1310" t="str">
            <v>OTROS</v>
          </cell>
          <cell r="C1310">
            <v>2060104</v>
          </cell>
          <cell r="D1310" t="str">
            <v xml:space="preserve">CONECTOR RANURA PARALELA ALEACION COBRE, NO. 6 - 4/0 AWG, AJUSTE MECANICO, 1 PERNO CENTRAL, HERRAJERIA BRONCE SILICONADO </v>
          </cell>
          <cell r="E1310" t="str">
            <v>SPD-2UAA</v>
          </cell>
          <cell r="F1310" t="str">
            <v>G</v>
          </cell>
          <cell r="G1310" t="str">
            <v>RS</v>
          </cell>
          <cell r="H1310" t="str">
            <v>c/u</v>
          </cell>
          <cell r="I1310">
            <v>3</v>
          </cell>
          <cell r="J1310">
            <v>6.3</v>
          </cell>
          <cell r="K1310">
            <v>18.899999999999999</v>
          </cell>
          <cell r="L1310">
            <v>18.899999999999999</v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SPD-2UAC</v>
          </cell>
          <cell r="B1311" t="str">
            <v>OTROS</v>
          </cell>
          <cell r="C1311">
            <v>2900814</v>
          </cell>
          <cell r="D1311" t="str">
            <v xml:space="preserve">PERNO MAQUINA ACERO GALV. 8 X 38 MM (1 1/2"), TUERCA, ARAND. PLANA Y PRESION </v>
          </cell>
          <cell r="E1311" t="str">
            <v>SPD-2UAC</v>
          </cell>
          <cell r="F1311" t="str">
            <v>J</v>
          </cell>
          <cell r="G1311" t="str">
            <v>RS</v>
          </cell>
          <cell r="H1311" t="str">
            <v>c/u</v>
          </cell>
          <cell r="I1311">
            <v>4</v>
          </cell>
          <cell r="J1311">
            <v>0.36</v>
          </cell>
          <cell r="K1311">
            <v>1.44</v>
          </cell>
          <cell r="L1311">
            <v>60.89</v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SPD-2UAC</v>
          </cell>
          <cell r="B1312" t="str">
            <v/>
          </cell>
          <cell r="C1312">
            <v>2862301</v>
          </cell>
          <cell r="D1312" t="str">
            <v>CAJA LAMINA ACERO GALV. 1/20", SOPORTE Y PROTECCIÓN 2-3 BASES PORTAFUSIBLES, INSTALACIÓN POSTE</v>
          </cell>
          <cell r="E1312" t="str">
            <v>SPD-2UAC</v>
          </cell>
          <cell r="F1312" t="str">
            <v>J</v>
          </cell>
          <cell r="H1312" t="str">
            <v>c/u</v>
          </cell>
          <cell r="I1312">
            <v>1</v>
          </cell>
          <cell r="J1312">
            <v>26.19</v>
          </cell>
          <cell r="K1312">
            <v>26.19</v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SPD-2UAC</v>
          </cell>
          <cell r="B1313" t="str">
            <v/>
          </cell>
          <cell r="C1313">
            <v>2635125</v>
          </cell>
          <cell r="D1313" t="str">
            <v>BASE PORTAFUSIBLE UNIPOLAR, TIPO NH TAMAÑO 1, 250 A, 500 V, TIPO AJUSTE: PERNO PASANTE.</v>
          </cell>
          <cell r="E1313" t="str">
            <v>SPD-2UAC</v>
          </cell>
          <cell r="F1313" t="str">
            <v>B</v>
          </cell>
          <cell r="H1313" t="str">
            <v>c/u</v>
          </cell>
          <cell r="I1313">
            <v>2</v>
          </cell>
          <cell r="J1313">
            <v>7.18</v>
          </cell>
          <cell r="K1313">
            <v>14.36</v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SPD-2UAC</v>
          </cell>
          <cell r="B1314" t="str">
            <v/>
          </cell>
          <cell r="C1314">
            <v>2060104</v>
          </cell>
          <cell r="D1314" t="str">
            <v xml:space="preserve">CONECTOR RANURA PARALELA ALEACION COBRE, NO. 6 - 4/0 AWG, AJUSTE MECANICO, 1 PERNO CENTRAL, HERRAJERIA BRONCE SILICONADO </v>
          </cell>
          <cell r="E1314" t="str">
            <v>SPD-2UAC</v>
          </cell>
          <cell r="F1314" t="str">
            <v>G</v>
          </cell>
          <cell r="H1314" t="str">
            <v>c/u</v>
          </cell>
          <cell r="I1314">
            <v>3</v>
          </cell>
          <cell r="J1314">
            <v>6.3</v>
          </cell>
          <cell r="K1314">
            <v>18.899999999999999</v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SPD-3F100_1</v>
          </cell>
          <cell r="B1315" t="str">
            <v>OTROS</v>
          </cell>
          <cell r="C1315">
            <v>2621110</v>
          </cell>
          <cell r="D1315" t="str">
            <v>CARTUCHO FUSIBLE PARA BAJO VOLTAJE, TIPO NH TAMAÑO 1, 100 A</v>
          </cell>
          <cell r="E1315" t="str">
            <v>SPD-3F100_1</v>
          </cell>
          <cell r="F1315" t="str">
            <v>B</v>
          </cell>
          <cell r="G1315" t="str">
            <v>RS</v>
          </cell>
          <cell r="H1315" t="str">
            <v>c/u</v>
          </cell>
          <cell r="I1315">
            <v>3</v>
          </cell>
          <cell r="J1315">
            <v>10.64</v>
          </cell>
          <cell r="K1315">
            <v>31.92</v>
          </cell>
          <cell r="L1315">
            <v>31.92</v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SPD-3F125_1</v>
          </cell>
          <cell r="B1316" t="str">
            <v>OTROS</v>
          </cell>
          <cell r="C1316">
            <v>2621112</v>
          </cell>
          <cell r="D1316" t="str">
            <v>CARTUCHO FUSIBLE PARA BAJO VOLTAJE, TIPO NH TAMAÑO 1, 125 A</v>
          </cell>
          <cell r="E1316" t="str">
            <v>SPD-3F125_1</v>
          </cell>
          <cell r="F1316" t="str">
            <v>B</v>
          </cell>
          <cell r="G1316" t="str">
            <v>RS</v>
          </cell>
          <cell r="H1316" t="str">
            <v>c/u</v>
          </cell>
          <cell r="I1316">
            <v>3</v>
          </cell>
          <cell r="J1316">
            <v>10.16</v>
          </cell>
          <cell r="K1316">
            <v>30.48</v>
          </cell>
          <cell r="L1316">
            <v>30.48</v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SPD-3F160_1</v>
          </cell>
          <cell r="B1317" t="str">
            <v>OTROS</v>
          </cell>
          <cell r="C1317">
            <v>2621116</v>
          </cell>
          <cell r="D1317" t="str">
            <v>CARTUCHO FUSIBLE PARA BAJO VOLTAJE, TIPO NH TAMAÑO 1, 160 A</v>
          </cell>
          <cell r="E1317" t="str">
            <v>SPD-3F160_1</v>
          </cell>
          <cell r="F1317" t="str">
            <v>B</v>
          </cell>
          <cell r="G1317" t="str">
            <v>RS</v>
          </cell>
          <cell r="H1317" t="str">
            <v>c/u</v>
          </cell>
          <cell r="I1317">
            <v>3</v>
          </cell>
          <cell r="J1317">
            <v>10.19</v>
          </cell>
          <cell r="K1317">
            <v>30.57</v>
          </cell>
          <cell r="L1317">
            <v>30.57</v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SPD-3F224_2</v>
          </cell>
          <cell r="B1318" t="str">
            <v>OTROS</v>
          </cell>
          <cell r="C1318">
            <v>2621222</v>
          </cell>
          <cell r="D1318" t="str">
            <v>CARTUCHO FUSIBLE PARA BAJO VOLTAJE, TIPO NH TAMAÑO 2, 224 A</v>
          </cell>
          <cell r="E1318" t="str">
            <v>SPD-3F224_2</v>
          </cell>
          <cell r="F1318" t="str">
            <v>B</v>
          </cell>
          <cell r="G1318" t="str">
            <v>RS</v>
          </cell>
          <cell r="H1318" t="str">
            <v>c/u</v>
          </cell>
          <cell r="I1318">
            <v>3</v>
          </cell>
          <cell r="J1318">
            <v>6.11</v>
          </cell>
          <cell r="K1318">
            <v>18.330000000000002</v>
          </cell>
          <cell r="L1318">
            <v>18.330000000000002</v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SPD-3F25_1</v>
          </cell>
          <cell r="B1319" t="str">
            <v/>
          </cell>
          <cell r="C1319">
            <v>2621102</v>
          </cell>
          <cell r="D1319" t="str">
            <v>CARTUCHO FUSIBLE PARA BAJO VOLTAJE, TIPO NH TAMAÑO 1, 35 A</v>
          </cell>
          <cell r="E1319" t="str">
            <v>SPD-3F25_1</v>
          </cell>
          <cell r="F1319" t="str">
            <v>B</v>
          </cell>
          <cell r="G1319" t="str">
            <v>RS</v>
          </cell>
          <cell r="H1319" t="str">
            <v>c/u</v>
          </cell>
          <cell r="I1319">
            <v>3</v>
          </cell>
          <cell r="J1319">
            <v>3.74</v>
          </cell>
          <cell r="K1319">
            <v>11.22</v>
          </cell>
          <cell r="L1319">
            <v>11.22</v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SPD-3F250_2</v>
          </cell>
          <cell r="B1320" t="str">
            <v/>
          </cell>
          <cell r="C1320">
            <v>2621225</v>
          </cell>
          <cell r="D1320" t="str">
            <v>CARTUCHO FUSIBLE PARA BAJO VOLTAJE, TIPO NH TAMAÑO 2, 250 A</v>
          </cell>
          <cell r="E1320" t="str">
            <v>SPD-3F250_2</v>
          </cell>
          <cell r="F1320" t="str">
            <v>B</v>
          </cell>
          <cell r="G1320" t="str">
            <v>RS</v>
          </cell>
          <cell r="H1320" t="str">
            <v>c/u</v>
          </cell>
          <cell r="I1320">
            <v>3</v>
          </cell>
          <cell r="J1320">
            <v>16.36</v>
          </cell>
          <cell r="K1320">
            <v>49.08</v>
          </cell>
          <cell r="L1320">
            <v>49.08</v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SPD-3F35_1</v>
          </cell>
          <cell r="B1321" t="str">
            <v>OTROS</v>
          </cell>
          <cell r="C1321">
            <v>2621102</v>
          </cell>
          <cell r="D1321" t="str">
            <v>CARTUCHO FUSIBLE PARA BAJO VOLTAJE, TIPO NH TAMAÑO 1, 35 A</v>
          </cell>
          <cell r="E1321" t="str">
            <v>SPD-3F35_1</v>
          </cell>
          <cell r="F1321" t="str">
            <v>B</v>
          </cell>
          <cell r="G1321" t="str">
            <v>RS</v>
          </cell>
          <cell r="H1321" t="str">
            <v>c/u</v>
          </cell>
          <cell r="I1321">
            <v>3</v>
          </cell>
          <cell r="J1321">
            <v>3.74</v>
          </cell>
          <cell r="K1321">
            <v>11.22</v>
          </cell>
          <cell r="L1321">
            <v>11.22</v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SPD-3F400_2</v>
          </cell>
          <cell r="B1322" t="str">
            <v/>
          </cell>
          <cell r="C1322">
            <v>2621240</v>
          </cell>
          <cell r="D1322" t="str">
            <v>CARTUCHO FUSIBLE PARA BAJO VOLTAJE, TIPO NH TAMAÑO 2, 400 A</v>
          </cell>
          <cell r="E1322" t="str">
            <v>SPD-3F400_2</v>
          </cell>
          <cell r="F1322" t="str">
            <v>B</v>
          </cell>
          <cell r="G1322" t="str">
            <v>RS</v>
          </cell>
          <cell r="H1322" t="str">
            <v>c/u</v>
          </cell>
          <cell r="I1322">
            <v>3</v>
          </cell>
          <cell r="J1322">
            <v>16.66</v>
          </cell>
          <cell r="K1322">
            <v>49.980000000000004</v>
          </cell>
          <cell r="L1322">
            <v>49.980000000000004</v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SPD-3F63_1</v>
          </cell>
          <cell r="B1323" t="str">
            <v>OTROS</v>
          </cell>
          <cell r="C1323">
            <v>2621106</v>
          </cell>
          <cell r="D1323" t="str">
            <v>CARTUCHO FUSIBLE PARA BAJO VOLTAJE, TIPO NH TAMAÑO 1, 63 A</v>
          </cell>
          <cell r="E1323" t="str">
            <v>SPD-3F63_1</v>
          </cell>
          <cell r="F1323" t="str">
            <v>B</v>
          </cell>
          <cell r="G1323" t="str">
            <v>RS</v>
          </cell>
          <cell r="H1323" t="str">
            <v>c/u</v>
          </cell>
          <cell r="I1323">
            <v>3</v>
          </cell>
          <cell r="J1323">
            <v>10.199999999999999</v>
          </cell>
          <cell r="K1323">
            <v>30.599999999999998</v>
          </cell>
          <cell r="L1323">
            <v>30.599999999999998</v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SPD-3LDC</v>
          </cell>
          <cell r="B1324" t="str">
            <v>OTROS</v>
          </cell>
          <cell r="C1324">
            <v>2635125</v>
          </cell>
          <cell r="D1324" t="str">
            <v>BASE PORTAFUSIBLE UNIPOLAR, TIPO NH TAMAÑO 1, 250 A, 500 V, TIPO AJUSTE: PERNO PASANTE.</v>
          </cell>
          <cell r="E1324" t="str">
            <v>SPD-3LDC</v>
          </cell>
          <cell r="F1324" t="str">
            <v>B</v>
          </cell>
          <cell r="G1324" t="str">
            <v>RS</v>
          </cell>
          <cell r="H1324" t="str">
            <v>c/u</v>
          </cell>
          <cell r="I1324">
            <v>3</v>
          </cell>
          <cell r="J1324">
            <v>7.18</v>
          </cell>
          <cell r="K1324">
            <v>21.54</v>
          </cell>
          <cell r="L1324">
            <v>70.930000000000007</v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SPD-3LDC</v>
          </cell>
          <cell r="C1325">
            <v>2900814</v>
          </cell>
          <cell r="D1325" t="str">
            <v xml:space="preserve">PERNO MAQUINA ACERO GALV. 8 X 38 MM (1 1/2"), TUERCA, ARAND. PLANA Y PRESION </v>
          </cell>
          <cell r="E1325" t="str">
            <v>SPD-3LDC</v>
          </cell>
          <cell r="F1325" t="str">
            <v>J</v>
          </cell>
          <cell r="H1325" t="str">
            <v>c/u</v>
          </cell>
          <cell r="I1325">
            <v>6</v>
          </cell>
          <cell r="J1325">
            <v>0.36</v>
          </cell>
          <cell r="K1325">
            <v>2.16</v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SPD-3LDC</v>
          </cell>
          <cell r="C1326">
            <v>2862301</v>
          </cell>
          <cell r="D1326" t="str">
            <v>CAJA LAMINA ACERO GALV. 1/20", SOPORTE Y PROTECCIÓN 2-3 BASES PORTAFUSIBLES, INSTALACIÓN POSTE</v>
          </cell>
          <cell r="E1326" t="str">
            <v>SPD-3LDC</v>
          </cell>
          <cell r="F1326" t="str">
            <v>J</v>
          </cell>
          <cell r="H1326" t="str">
            <v>c/u</v>
          </cell>
          <cell r="I1326">
            <v>1</v>
          </cell>
          <cell r="J1326">
            <v>26.19</v>
          </cell>
          <cell r="K1326">
            <v>26.19</v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SPD-3LDC</v>
          </cell>
          <cell r="C1327">
            <v>2056203</v>
          </cell>
          <cell r="D1327" t="str">
            <v>CONECTOR RANURA PARALELA DOBLE DENTADO, HERMÉTICO, CABLES AL/CU AISLADOS 4 - 3/0 AWG Y 4 - 3/0, TUERCA FUSIBLE</v>
          </cell>
          <cell r="E1327" t="str">
            <v>SPD-3LDC</v>
          </cell>
          <cell r="F1327" t="str">
            <v>G</v>
          </cell>
          <cell r="H1327" t="str">
            <v>c/u</v>
          </cell>
          <cell r="I1327">
            <v>4</v>
          </cell>
          <cell r="J1327">
            <v>5.26</v>
          </cell>
          <cell r="K1327">
            <v>21.04</v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SPD-3LDO</v>
          </cell>
          <cell r="B1328" t="str">
            <v>OTROS</v>
          </cell>
          <cell r="C1328">
            <v>2635240</v>
          </cell>
          <cell r="D1328" t="str">
            <v>BASE PORTAFUSIBLE UNIPOLAR, TIPO NH TAMAÑO 2, 400 A, 500 V, TIPO AJUSTE: PERNO PASANTE.</v>
          </cell>
          <cell r="E1328" t="str">
            <v>SPD-3LDO</v>
          </cell>
          <cell r="F1328" t="str">
            <v>B</v>
          </cell>
          <cell r="G1328" t="str">
            <v>RS</v>
          </cell>
          <cell r="H1328" t="str">
            <v>c/u</v>
          </cell>
          <cell r="I1328">
            <v>3</v>
          </cell>
          <cell r="J1328">
            <v>9.4600000000000009</v>
          </cell>
          <cell r="K1328">
            <v>28.380000000000003</v>
          </cell>
          <cell r="L1328">
            <v>80.56</v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SPD-3LDO</v>
          </cell>
          <cell r="C1329">
            <v>2900814</v>
          </cell>
          <cell r="D1329" t="str">
            <v xml:space="preserve">PERNO MAQUINA ACERO GALV. 8 X 38 MM (1 1/2"), TUERCA, ARAND. PLANA Y PRESION </v>
          </cell>
          <cell r="E1329" t="str">
            <v>SPD-3LDO</v>
          </cell>
          <cell r="F1329" t="str">
            <v>J</v>
          </cell>
          <cell r="H1329" t="str">
            <v>c/u</v>
          </cell>
          <cell r="I1329">
            <v>6</v>
          </cell>
          <cell r="J1329">
            <v>0.36</v>
          </cell>
          <cell r="K1329">
            <v>2.16</v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SPD-3LDO</v>
          </cell>
          <cell r="B1330" t="str">
            <v/>
          </cell>
          <cell r="C1330">
            <v>2862303</v>
          </cell>
          <cell r="D1330" t="str">
            <v xml:space="preserve">CAJA LÁMINA ACERO GALV. 1/20", SOPORTE Y PROTECCIÓN DE BASES PORTAFUSIBLES BV, EN CRUCETA </v>
          </cell>
          <cell r="E1330" t="str">
            <v>SPD-3LDO</v>
          </cell>
          <cell r="F1330" t="str">
            <v>J</v>
          </cell>
          <cell r="H1330" t="str">
            <v>c/u</v>
          </cell>
          <cell r="I1330">
            <v>1</v>
          </cell>
          <cell r="J1330">
            <v>28.98</v>
          </cell>
          <cell r="K1330">
            <v>28.98</v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SPD-3LDO</v>
          </cell>
          <cell r="B1331" t="str">
            <v/>
          </cell>
          <cell r="C1331">
            <v>2056203</v>
          </cell>
          <cell r="D1331" t="str">
            <v>CONECTOR RANURA PARALELA DOBLE DENTADO, HERMÉTICO, CABLES AL/CU AISLADOS 4 - 3/0 AWG Y 4 - 3/0, TUERCA FUSIBLE</v>
          </cell>
          <cell r="E1331" t="str">
            <v>SPD-3LDO</v>
          </cell>
          <cell r="F1331" t="str">
            <v>G</v>
          </cell>
          <cell r="H1331" t="str">
            <v>c/u</v>
          </cell>
          <cell r="I1331">
            <v>4</v>
          </cell>
          <cell r="J1331">
            <v>5.26</v>
          </cell>
          <cell r="K1331">
            <v>21.04</v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SPD-3UAC</v>
          </cell>
          <cell r="B1332" t="str">
            <v>OTROS</v>
          </cell>
          <cell r="C1332">
            <v>2900814</v>
          </cell>
          <cell r="D1332" t="str">
            <v xml:space="preserve">PERNO MAQUINA ACERO GALV. 8 X 38 MM (1 1/2"), TUERCA, ARAND. PLANA Y PRESION </v>
          </cell>
          <cell r="E1332" t="str">
            <v>SPD-3UAC</v>
          </cell>
          <cell r="F1332" t="str">
            <v>J</v>
          </cell>
          <cell r="G1332" t="str">
            <v>RS</v>
          </cell>
          <cell r="H1332" t="str">
            <v>c/u</v>
          </cell>
          <cell r="I1332">
            <v>6</v>
          </cell>
          <cell r="J1332">
            <v>0.36</v>
          </cell>
          <cell r="K1332">
            <v>2.16</v>
          </cell>
          <cell r="L1332">
            <v>75.09</v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SPD-3UAC</v>
          </cell>
          <cell r="B1333" t="str">
            <v/>
          </cell>
          <cell r="C1333">
            <v>2862301</v>
          </cell>
          <cell r="D1333" t="str">
            <v>CAJA LAMINA ACERO GALV. 1/20", SOPORTE Y PROTECCIÓN 2-3 BASES PORTAFUSIBLES, INSTALACIÓN POSTE</v>
          </cell>
          <cell r="E1333" t="str">
            <v>SPD-3UAC</v>
          </cell>
          <cell r="F1333" t="str">
            <v>J</v>
          </cell>
          <cell r="H1333" t="str">
            <v>c/u</v>
          </cell>
          <cell r="I1333">
            <v>1</v>
          </cell>
          <cell r="J1333">
            <v>26.19</v>
          </cell>
          <cell r="K1333">
            <v>26.19</v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SPD-3UAC</v>
          </cell>
          <cell r="B1334" t="str">
            <v/>
          </cell>
          <cell r="C1334">
            <v>2635125</v>
          </cell>
          <cell r="D1334" t="str">
            <v>BASE PORTAFUSIBLE UNIPOLAR, TIPO NH TAMAÑO 1, 250 A, 500 V, TIPO AJUSTE: PERNO PASANTE.</v>
          </cell>
          <cell r="E1334" t="str">
            <v>SPD-3UAC</v>
          </cell>
          <cell r="F1334" t="str">
            <v>B</v>
          </cell>
          <cell r="H1334" t="str">
            <v>c/u</v>
          </cell>
          <cell r="I1334">
            <v>3</v>
          </cell>
          <cell r="J1334">
            <v>7.18</v>
          </cell>
          <cell r="K1334">
            <v>21.54</v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SPD-3UAC</v>
          </cell>
          <cell r="B1335" t="str">
            <v/>
          </cell>
          <cell r="C1335">
            <v>2060104</v>
          </cell>
          <cell r="D1335" t="str">
            <v xml:space="preserve">CONECTOR RANURA PARALELA ALEACION COBRE, NO. 6 - 4/0 AWG, AJUSTE MECANICO, 1 PERNO CENTRAL, HERRAJERIA BRONCE SILICONADO </v>
          </cell>
          <cell r="E1335" t="str">
            <v>SPD-3UAC</v>
          </cell>
          <cell r="F1335" t="str">
            <v>G</v>
          </cell>
          <cell r="H1335" t="str">
            <v>c/u</v>
          </cell>
          <cell r="I1335">
            <v>4</v>
          </cell>
          <cell r="J1335">
            <v>6.3</v>
          </cell>
          <cell r="K1335">
            <v>25.2</v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SPD-3UAO</v>
          </cell>
          <cell r="B1336" t="str">
            <v>OTROS</v>
          </cell>
          <cell r="C1336">
            <v>2900814</v>
          </cell>
          <cell r="D1336" t="str">
            <v xml:space="preserve">PERNO MAQUINA ACERO GALV. 8 X 38 MM (1 1/2"), TUERCA, ARAND. PLANA Y PRESION </v>
          </cell>
          <cell r="E1336" t="str">
            <v>SPD-3UAO</v>
          </cell>
          <cell r="F1336" t="str">
            <v>J</v>
          </cell>
          <cell r="G1336" t="str">
            <v>RS</v>
          </cell>
          <cell r="H1336" t="str">
            <v>c/u</v>
          </cell>
          <cell r="I1336">
            <v>6</v>
          </cell>
          <cell r="J1336">
            <v>0.36</v>
          </cell>
          <cell r="K1336">
            <v>2.16</v>
          </cell>
          <cell r="L1336">
            <v>84.72</v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SPD-3UAO</v>
          </cell>
          <cell r="B1337" t="str">
            <v/>
          </cell>
          <cell r="C1337">
            <v>2862303</v>
          </cell>
          <cell r="D1337" t="str">
            <v xml:space="preserve">CAJA LÁMINA ACERO GALV. 1/20", SOPORTE Y PROTECCIÓN DE BASES PORTAFUSIBLES BV, EN CRUCETA </v>
          </cell>
          <cell r="E1337" t="str">
            <v>SPD-3UAO</v>
          </cell>
          <cell r="F1337" t="str">
            <v>J</v>
          </cell>
          <cell r="H1337" t="str">
            <v>c/u</v>
          </cell>
          <cell r="I1337">
            <v>1</v>
          </cell>
          <cell r="J1337">
            <v>28.98</v>
          </cell>
          <cell r="K1337">
            <v>28.98</v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SPD-3UAO</v>
          </cell>
          <cell r="B1338" t="str">
            <v/>
          </cell>
          <cell r="C1338">
            <v>2635240</v>
          </cell>
          <cell r="D1338" t="str">
            <v>BASE PORTAFUSIBLE UNIPOLAR, TIPO NH TAMAÑO 2, 400 A, 500 V, TIPO AJUSTE: PERNO PASANTE.</v>
          </cell>
          <cell r="E1338" t="str">
            <v>SPD-3UAO</v>
          </cell>
          <cell r="F1338" t="str">
            <v>B</v>
          </cell>
          <cell r="H1338" t="str">
            <v>c/u</v>
          </cell>
          <cell r="I1338">
            <v>3</v>
          </cell>
          <cell r="J1338">
            <v>9.4600000000000009</v>
          </cell>
          <cell r="K1338">
            <v>28.380000000000003</v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SPD-3UAO</v>
          </cell>
          <cell r="B1339" t="str">
            <v/>
          </cell>
          <cell r="C1339">
            <v>2060104</v>
          </cell>
          <cell r="D1339" t="str">
            <v xml:space="preserve">CONECTOR RANURA PARALELA ALEACION COBRE, NO. 6 - 4/0 AWG, AJUSTE MECANICO, 1 PERNO CENTRAL, HERRAJERIA BRONCE SILICONADO </v>
          </cell>
          <cell r="E1339" t="str">
            <v>SPD-3UAO</v>
          </cell>
          <cell r="F1339" t="str">
            <v>G</v>
          </cell>
          <cell r="H1339" t="str">
            <v>c/u</v>
          </cell>
          <cell r="I1339">
            <v>4</v>
          </cell>
          <cell r="J1339">
            <v>6.3</v>
          </cell>
          <cell r="K1339">
            <v>25.2</v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SPS-2F12K</v>
          </cell>
          <cell r="B1340" t="str">
            <v/>
          </cell>
          <cell r="C1340">
            <v>2624212</v>
          </cell>
          <cell r="D1340" t="str">
            <v>TIRAFUSIBLE DE MEDIO VOLTAJE CABEZA REMOVIBLE 12 A, TIPO K</v>
          </cell>
          <cell r="E1340" t="str">
            <v>SPS-2F12K</v>
          </cell>
          <cell r="F1340" t="str">
            <v>B</v>
          </cell>
          <cell r="G1340" t="str">
            <v>CP</v>
          </cell>
          <cell r="H1340" t="str">
            <v>c/u</v>
          </cell>
          <cell r="I1340">
            <v>2</v>
          </cell>
          <cell r="J1340">
            <v>3.78</v>
          </cell>
          <cell r="K1340">
            <v>7.56</v>
          </cell>
          <cell r="L1340">
            <v>7.56</v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SPS-2F15K</v>
          </cell>
          <cell r="B1341" t="str">
            <v>OTROS</v>
          </cell>
          <cell r="C1341">
            <v>2624215</v>
          </cell>
          <cell r="D1341" t="str">
            <v>TIRAFUSIBLE DE MEDIO VOLTAJE CABEZA REMOVIBLE 15 A, TIPO K</v>
          </cell>
          <cell r="E1341" t="str">
            <v>SPS-2F15K</v>
          </cell>
          <cell r="F1341" t="str">
            <v>B</v>
          </cell>
          <cell r="G1341" t="str">
            <v>CP</v>
          </cell>
          <cell r="H1341" t="str">
            <v>c/u</v>
          </cell>
          <cell r="I1341">
            <v>2</v>
          </cell>
          <cell r="J1341">
            <v>3.78</v>
          </cell>
          <cell r="K1341">
            <v>7.56</v>
          </cell>
          <cell r="L1341">
            <v>7.56</v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SPS-2F2H</v>
          </cell>
          <cell r="B1342" t="str">
            <v/>
          </cell>
          <cell r="C1342">
            <v>2624102</v>
          </cell>
          <cell r="D1342" t="str">
            <v>TIRAFUSIBLE DE MEDIO VOLTAJE CABEZA REMOVIBLE 2 A, TIPO H</v>
          </cell>
          <cell r="E1342" t="str">
            <v>SPS-2F2H</v>
          </cell>
          <cell r="F1342" t="str">
            <v>B</v>
          </cell>
          <cell r="G1342" t="str">
            <v>CP</v>
          </cell>
          <cell r="H1342" t="str">
            <v>c/u</v>
          </cell>
          <cell r="I1342">
            <v>2</v>
          </cell>
          <cell r="J1342">
            <v>1.64</v>
          </cell>
          <cell r="K1342">
            <v>3.28</v>
          </cell>
          <cell r="L1342">
            <v>3.28</v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SPS-2F30K</v>
          </cell>
          <cell r="B1343" t="str">
            <v/>
          </cell>
          <cell r="C1343">
            <v>2624230</v>
          </cell>
          <cell r="D1343" t="str">
            <v>TIRAFUSIBLE DE MEDIO VOLTAJE CABEZA REMOVIBLE 30 A, TIPO K</v>
          </cell>
          <cell r="E1343" t="str">
            <v>SPS-2F30K</v>
          </cell>
          <cell r="F1343" t="str">
            <v>B</v>
          </cell>
          <cell r="G1343" t="str">
            <v>CP</v>
          </cell>
          <cell r="H1343" t="str">
            <v>c/u</v>
          </cell>
          <cell r="I1343">
            <v>2</v>
          </cell>
          <cell r="J1343">
            <v>3.8</v>
          </cell>
          <cell r="K1343">
            <v>7.6</v>
          </cell>
          <cell r="L1343">
            <v>7.6</v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SPS-2F3H</v>
          </cell>
          <cell r="B1344" t="str">
            <v/>
          </cell>
          <cell r="C1344">
            <v>2624103</v>
          </cell>
          <cell r="D1344" t="str">
            <v>TIRAFUSIBLE DE MEDIO VOLTAJE CABEZA REMOVIBLE 3 A, TIPO H</v>
          </cell>
          <cell r="E1344" t="str">
            <v>SPS-2F3H</v>
          </cell>
          <cell r="F1344" t="str">
            <v>B</v>
          </cell>
          <cell r="G1344" t="str">
            <v>CP</v>
          </cell>
          <cell r="H1344" t="str">
            <v>c/u</v>
          </cell>
          <cell r="I1344">
            <v>2</v>
          </cell>
          <cell r="J1344">
            <v>1.18</v>
          </cell>
          <cell r="K1344">
            <v>2.36</v>
          </cell>
          <cell r="L1344">
            <v>2.36</v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SPS-2F5H</v>
          </cell>
          <cell r="B1345" t="str">
            <v/>
          </cell>
          <cell r="C1345">
            <v>2624105</v>
          </cell>
          <cell r="D1345" t="str">
            <v>TIRAFUSIBLE DE MEDIO VOLTAJE CABEZA REMOVIBLE 5 A, TIPO H</v>
          </cell>
          <cell r="E1345" t="str">
            <v>SPS-2F5H</v>
          </cell>
          <cell r="F1345" t="str">
            <v>B</v>
          </cell>
          <cell r="G1345" t="str">
            <v>CP</v>
          </cell>
          <cell r="H1345" t="str">
            <v>c/u</v>
          </cell>
          <cell r="I1345">
            <v>2</v>
          </cell>
          <cell r="J1345">
            <v>1.69</v>
          </cell>
          <cell r="K1345">
            <v>3.38</v>
          </cell>
          <cell r="L1345">
            <v>3.38</v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SPS-2F8K</v>
          </cell>
          <cell r="B1346" t="str">
            <v/>
          </cell>
          <cell r="C1346">
            <v>2624208</v>
          </cell>
          <cell r="D1346" t="str">
            <v>TIRAFUSIBLE DE MEDIO VOLTAJE CABEZA REMOVIBLE 8 A, TIPO K</v>
          </cell>
          <cell r="E1346" t="str">
            <v>SPS-2F8K</v>
          </cell>
          <cell r="F1346" t="str">
            <v>B</v>
          </cell>
          <cell r="G1346" t="str">
            <v>CP</v>
          </cell>
          <cell r="H1346" t="str">
            <v>c/u</v>
          </cell>
          <cell r="I1346">
            <v>2</v>
          </cell>
          <cell r="J1346">
            <v>3.64</v>
          </cell>
          <cell r="K1346">
            <v>7.28</v>
          </cell>
          <cell r="L1346">
            <v>7.28</v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SPS-2GB</v>
          </cell>
          <cell r="B1347" t="str">
            <v>SPO-2GB</v>
          </cell>
          <cell r="C1347">
            <v>2112042</v>
          </cell>
          <cell r="D1347" t="str">
            <v>GRAPA DERIVACIÓN LÍNEA EN CALIENTE ALEACIÓN AL. NO. 6 - 400 MCM Y 6 - 4/0 AWG</v>
          </cell>
          <cell r="E1347" t="str">
            <v>SPS-2GB</v>
          </cell>
          <cell r="F1347" t="str">
            <v>G</v>
          </cell>
          <cell r="G1347" t="str">
            <v>CP</v>
          </cell>
          <cell r="H1347" t="str">
            <v>c/u</v>
          </cell>
          <cell r="I1347">
            <v>2</v>
          </cell>
          <cell r="J1347">
            <v>14.98</v>
          </cell>
          <cell r="K1347">
            <v>29.96</v>
          </cell>
          <cell r="L1347">
            <v>76.759999999999991</v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SPS-2GB</v>
          </cell>
          <cell r="B1348" t="str">
            <v/>
          </cell>
          <cell r="C1348">
            <v>1021751</v>
          </cell>
          <cell r="D1348" t="str">
            <v>CONDUCTOR COBRE AISLADO PVC 2000 V. TTU NO. 1/0 AWG, 19 HILOS</v>
          </cell>
          <cell r="E1348" t="str">
            <v>SPS-2GB</v>
          </cell>
          <cell r="F1348" t="str">
            <v>F</v>
          </cell>
          <cell r="H1348" t="str">
            <v>m</v>
          </cell>
          <cell r="I1348">
            <v>6</v>
          </cell>
          <cell r="J1348">
            <v>7.8</v>
          </cell>
          <cell r="K1348">
            <v>46.8</v>
          </cell>
          <cell r="M1348" t="str">
            <v/>
          </cell>
          <cell r="N1348" t="str">
            <v/>
          </cell>
          <cell r="O1348" t="str">
            <v/>
          </cell>
          <cell r="P1348" t="str">
            <v>C. DIG</v>
          </cell>
        </row>
        <row r="1349">
          <cell r="A1349" t="str">
            <v>SPS-2P6_95E</v>
          </cell>
          <cell r="B1349" t="str">
            <v>SPS-2P6</v>
          </cell>
          <cell r="C1349">
            <v>2600606</v>
          </cell>
          <cell r="D1349" t="str">
            <v>PARARRAYOS CLASE DISTRIBUCIÓN TIPO POLIMÉRICO DE OXIDO DE ZN, 6 KV, CON MODULO DE DESCONEXIÓN</v>
          </cell>
          <cell r="E1349" t="str">
            <v>SPS-2P6_95E</v>
          </cell>
          <cell r="F1349" t="str">
            <v>B</v>
          </cell>
          <cell r="G1349" t="str">
            <v>CP</v>
          </cell>
          <cell r="H1349" t="str">
            <v>c/u</v>
          </cell>
          <cell r="I1349">
            <v>2</v>
          </cell>
          <cell r="J1349">
            <v>24.94</v>
          </cell>
          <cell r="K1349">
            <v>49.88</v>
          </cell>
          <cell r="L1349">
            <v>96.68</v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SPS-2P6_95E</v>
          </cell>
          <cell r="B1350" t="str">
            <v/>
          </cell>
          <cell r="C1350">
            <v>1021751</v>
          </cell>
          <cell r="D1350" t="str">
            <v>CONDUCTOR COBRE AISLADO PVC 2000 V. TTU NO. 1/0 AWG, 19 HILOS</v>
          </cell>
          <cell r="E1350" t="str">
            <v>SPS-2P6_95E</v>
          </cell>
          <cell r="F1350" t="str">
            <v>F</v>
          </cell>
          <cell r="H1350" t="str">
            <v>m</v>
          </cell>
          <cell r="I1350">
            <v>6</v>
          </cell>
          <cell r="J1350">
            <v>7.8</v>
          </cell>
          <cell r="K1350">
            <v>46.8</v>
          </cell>
          <cell r="M1350" t="str">
            <v/>
          </cell>
          <cell r="N1350" t="str">
            <v/>
          </cell>
          <cell r="O1350" t="str">
            <v/>
          </cell>
          <cell r="P1350" t="str">
            <v>C. DIG</v>
          </cell>
        </row>
        <row r="1351">
          <cell r="A1351" t="str">
            <v>SPS-2S100_125E</v>
          </cell>
          <cell r="B1351" t="str">
            <v>SPS-2S100</v>
          </cell>
          <cell r="C1351">
            <v>2112042</v>
          </cell>
          <cell r="D1351" t="str">
            <v>GRAPA DERIVACIÓN LÍNEA EN CALIENTE ALEACIÓN AL. NO. 6 - 400 MCM Y 6 - 4/0 AWG</v>
          </cell>
          <cell r="E1351" t="str">
            <v>SPS-2S100_125E</v>
          </cell>
          <cell r="F1351" t="str">
            <v>G</v>
          </cell>
          <cell r="G1351" t="str">
            <v>CP</v>
          </cell>
          <cell r="H1351" t="str">
            <v>c/u</v>
          </cell>
          <cell r="I1351">
            <v>2</v>
          </cell>
          <cell r="J1351">
            <v>14.98</v>
          </cell>
          <cell r="K1351">
            <v>29.96</v>
          </cell>
          <cell r="L1351">
            <v>369.85999999999996</v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SPS-2S100_125E</v>
          </cell>
          <cell r="B1352" t="str">
            <v/>
          </cell>
          <cell r="C1352">
            <v>2516122</v>
          </cell>
          <cell r="D1352" t="str">
            <v>SECCIONADOR FUSIBLE UNIPOLAR ABIERTO 27 KV, 12 KA, BIL: 150 KV, 100 A</v>
          </cell>
          <cell r="E1352" t="str">
            <v>SPS-2S100_125E</v>
          </cell>
          <cell r="F1352" t="str">
            <v>B</v>
          </cell>
          <cell r="H1352" t="str">
            <v>c/u</v>
          </cell>
          <cell r="I1352">
            <v>2</v>
          </cell>
          <cell r="J1352">
            <v>116.59</v>
          </cell>
          <cell r="K1352">
            <v>233.18</v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SPS-2S100_125E</v>
          </cell>
          <cell r="B1353" t="str">
            <v/>
          </cell>
          <cell r="C1353">
            <v>2801201</v>
          </cell>
          <cell r="D1353" t="str">
            <v>CRUCETA CENTRADA PERFIL "L" DE 70 X 70 X 6 MM Y 1.20 M LONG, SIN APOYO</v>
          </cell>
          <cell r="E1353" t="str">
            <v>SPS-2S100_125E</v>
          </cell>
          <cell r="F1353" t="str">
            <v>J</v>
          </cell>
          <cell r="H1353" t="str">
            <v>c/u</v>
          </cell>
          <cell r="I1353">
            <v>1</v>
          </cell>
          <cell r="J1353">
            <v>30.75</v>
          </cell>
          <cell r="K1353">
            <v>30.75</v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SPS-2S100_125E</v>
          </cell>
          <cell r="B1354" t="str">
            <v/>
          </cell>
          <cell r="C1354">
            <v>2851630</v>
          </cell>
          <cell r="D1354" t="str">
            <v>PERNO "U" ACERO GALV. 16 MM DIAM. 150 MM ANCHO DENTRO DE LA U, 2 TUERCAS Y 4 ARANDELAS PLANAS Y PRESIÓN</v>
          </cell>
          <cell r="E1354" t="str">
            <v>SPS-2S100_125E</v>
          </cell>
          <cell r="F1354" t="str">
            <v>J</v>
          </cell>
          <cell r="H1354" t="str">
            <v>c/u</v>
          </cell>
          <cell r="I1354">
            <v>1</v>
          </cell>
          <cell r="J1354">
            <v>5.31</v>
          </cell>
          <cell r="K1354">
            <v>5.31</v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SPS-2S100_125E</v>
          </cell>
          <cell r="B1355" t="str">
            <v/>
          </cell>
          <cell r="C1355">
            <v>2831610</v>
          </cell>
          <cell r="D1355" t="str">
            <v xml:space="preserve">PIE AMIGO FE ANGULO "L" GALV. 38 X 38 X 6 MM, Y 1000 MM LONG </v>
          </cell>
          <cell r="E1355" t="str">
            <v>SPS-2S100_125E</v>
          </cell>
          <cell r="F1355" t="str">
            <v>J</v>
          </cell>
          <cell r="H1355" t="str">
            <v>c/u</v>
          </cell>
          <cell r="I1355">
            <v>1</v>
          </cell>
          <cell r="J1355">
            <v>12.68</v>
          </cell>
          <cell r="K1355">
            <v>12.68</v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SPS-2S100_125E</v>
          </cell>
          <cell r="B1356" t="str">
            <v/>
          </cell>
          <cell r="C1356">
            <v>2820111</v>
          </cell>
          <cell r="D1356" t="str">
            <v>ABRAZADERA DE PLETINA ACERO GALV. 3 PERNOS, 38 X 6 MM, 160-190 MM, FIJACIÓN PIE AMIGO SIMPLE</v>
          </cell>
          <cell r="E1356" t="str">
            <v>SPS-2S100_125E</v>
          </cell>
          <cell r="F1356" t="str">
            <v>J</v>
          </cell>
          <cell r="H1356" t="str">
            <v>c/u</v>
          </cell>
          <cell r="I1356">
            <v>1</v>
          </cell>
          <cell r="J1356">
            <v>7.9</v>
          </cell>
          <cell r="K1356">
            <v>7.9</v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SPS-2S100_125E</v>
          </cell>
          <cell r="B1357" t="str">
            <v/>
          </cell>
          <cell r="C1357">
            <v>1021751</v>
          </cell>
          <cell r="D1357" t="str">
            <v>CONDUCTOR COBRE AISLADO PVC 2000 V. TTU NO. 1/0 AWG, 19 HILOS</v>
          </cell>
          <cell r="E1357" t="str">
            <v>SPS-2S100_125E</v>
          </cell>
          <cell r="F1357" t="str">
            <v>F</v>
          </cell>
          <cell r="H1357" t="str">
            <v>m</v>
          </cell>
          <cell r="I1357">
            <v>6</v>
          </cell>
          <cell r="J1357">
            <v>7.8</v>
          </cell>
          <cell r="K1357">
            <v>46.8</v>
          </cell>
          <cell r="M1357" t="str">
            <v/>
          </cell>
          <cell r="N1357" t="str">
            <v/>
          </cell>
          <cell r="O1357" t="str">
            <v/>
          </cell>
          <cell r="P1357" t="str">
            <v>C. DIG</v>
          </cell>
        </row>
        <row r="1358">
          <cell r="A1358" t="str">
            <v>SPS-2S100_125E</v>
          </cell>
          <cell r="B1358" t="str">
            <v/>
          </cell>
          <cell r="C1358">
            <v>2901620</v>
          </cell>
          <cell r="D1358" t="str">
            <v>PERNO MAQUINA ACERO GALV. 16 MM DIAM,  51 MM LONG. CON TUERCA, ARAND. PLANA Y PRESIÓN</v>
          </cell>
          <cell r="E1358" t="str">
            <v>SPS-2S100_125E</v>
          </cell>
          <cell r="F1358" t="str">
            <v>J</v>
          </cell>
          <cell r="H1358" t="str">
            <v>c/u</v>
          </cell>
          <cell r="I1358">
            <v>2</v>
          </cell>
          <cell r="J1358">
            <v>1.35</v>
          </cell>
          <cell r="K1358">
            <v>2.7</v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SPS-2S100_125E</v>
          </cell>
          <cell r="C1359">
            <v>2901320</v>
          </cell>
          <cell r="D1359" t="str">
            <v xml:space="preserve">PERNO MAQUINA FE. GALV. 13 X 51 MM (1/2" X 2"), TUERCA, ARAND. PLANA Y PRESION </v>
          </cell>
          <cell r="E1359" t="str">
            <v>SPS-2S100_125E</v>
          </cell>
          <cell r="F1359" t="str">
            <v>J</v>
          </cell>
          <cell r="H1359" t="str">
            <v>c/u</v>
          </cell>
          <cell r="I1359">
            <v>1</v>
          </cell>
          <cell r="J1359">
            <v>0.57999999999999996</v>
          </cell>
          <cell r="K1359">
            <v>0.57999999999999996</v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SPS-3F10K</v>
          </cell>
          <cell r="B1360" t="str">
            <v/>
          </cell>
          <cell r="C1360">
            <v>2624210</v>
          </cell>
          <cell r="D1360" t="str">
            <v>TIRAFUSIBLE DE MEDIO VOLTAJE CABEZA REMOVIBLE 10 A, TIPO K</v>
          </cell>
          <cell r="E1360" t="str">
            <v>SPS-3F10K</v>
          </cell>
          <cell r="F1360" t="str">
            <v>B</v>
          </cell>
          <cell r="G1360" t="str">
            <v>CP</v>
          </cell>
          <cell r="H1360" t="str">
            <v>c/u</v>
          </cell>
          <cell r="I1360">
            <v>3</v>
          </cell>
          <cell r="J1360">
            <v>3.64</v>
          </cell>
          <cell r="K1360">
            <v>10.92</v>
          </cell>
          <cell r="L1360">
            <v>10.92</v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SPS-3F15K</v>
          </cell>
          <cell r="B1361" t="str">
            <v>OTROS</v>
          </cell>
          <cell r="C1361">
            <v>2624215</v>
          </cell>
          <cell r="D1361" t="str">
            <v>TIRAFUSIBLE DE MEDIO VOLTAJE CABEZA REMOVIBLE 15 A, TIPO K</v>
          </cell>
          <cell r="E1361" t="str">
            <v>SPS-3F15K</v>
          </cell>
          <cell r="F1361" t="str">
            <v>B</v>
          </cell>
          <cell r="G1361" t="str">
            <v>CP</v>
          </cell>
          <cell r="H1361" t="str">
            <v>c/u</v>
          </cell>
          <cell r="I1361">
            <v>3</v>
          </cell>
          <cell r="J1361">
            <v>3.78</v>
          </cell>
          <cell r="K1361">
            <v>11.34</v>
          </cell>
          <cell r="L1361">
            <v>11.34</v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SPS-3F20K</v>
          </cell>
          <cell r="B1362" t="str">
            <v>OTROS</v>
          </cell>
          <cell r="C1362">
            <v>2624220</v>
          </cell>
          <cell r="D1362" t="str">
            <v>TIRAFUSIBLE DE MEDIO VOLTAJE CABEZA REMOVIBLE 20 A, TIPO K</v>
          </cell>
          <cell r="E1362" t="str">
            <v>SPS-3F20K</v>
          </cell>
          <cell r="F1362" t="str">
            <v>B</v>
          </cell>
          <cell r="G1362" t="str">
            <v>CP</v>
          </cell>
          <cell r="H1362" t="str">
            <v>c/u</v>
          </cell>
          <cell r="I1362">
            <v>3</v>
          </cell>
          <cell r="J1362">
            <v>3.78</v>
          </cell>
          <cell r="K1362">
            <v>11.34</v>
          </cell>
          <cell r="L1362">
            <v>11.34</v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SPS-3F25K</v>
          </cell>
          <cell r="B1363" t="str">
            <v>OTROS</v>
          </cell>
          <cell r="C1363">
            <v>2624225</v>
          </cell>
          <cell r="D1363" t="str">
            <v>TIRAFUSIBLE DE MEDIO VOLTAJE CABEZA REMOVIBLE 25 A, TIPO K</v>
          </cell>
          <cell r="E1363" t="str">
            <v>SPS-3F25K</v>
          </cell>
          <cell r="F1363" t="str">
            <v>B</v>
          </cell>
          <cell r="G1363" t="str">
            <v>CP</v>
          </cell>
          <cell r="H1363" t="str">
            <v>c/u</v>
          </cell>
          <cell r="I1363">
            <v>3</v>
          </cell>
          <cell r="J1363">
            <v>3.8</v>
          </cell>
          <cell r="K1363">
            <v>11.399999999999999</v>
          </cell>
          <cell r="L1363">
            <v>11.399999999999999</v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SPS-3F3H</v>
          </cell>
          <cell r="B1364" t="str">
            <v/>
          </cell>
          <cell r="C1364">
            <v>2624103</v>
          </cell>
          <cell r="D1364" t="str">
            <v>TIRAFUSIBLE DE MEDIO VOLTAJE CABEZA REMOVIBLE 3 A, TIPO H</v>
          </cell>
          <cell r="E1364" t="str">
            <v>SPS-3F3H</v>
          </cell>
          <cell r="F1364" t="str">
            <v>B</v>
          </cell>
          <cell r="G1364" t="str">
            <v>CP</v>
          </cell>
          <cell r="H1364" t="str">
            <v>c/u</v>
          </cell>
          <cell r="I1364">
            <v>3</v>
          </cell>
          <cell r="J1364">
            <v>1.18</v>
          </cell>
          <cell r="K1364">
            <v>3.54</v>
          </cell>
          <cell r="L1364">
            <v>3.54</v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SPS-3F5H</v>
          </cell>
          <cell r="B1365" t="str">
            <v/>
          </cell>
          <cell r="C1365">
            <v>2624105</v>
          </cell>
          <cell r="D1365" t="str">
            <v>TIRAFUSIBLE DE MEDIO VOLTAJE CABEZA REMOVIBLE 5 A, TIPO H</v>
          </cell>
          <cell r="E1365" t="str">
            <v>SPS-3F5H</v>
          </cell>
          <cell r="F1365" t="str">
            <v>B</v>
          </cell>
          <cell r="G1365" t="str">
            <v>CP</v>
          </cell>
          <cell r="H1365" t="str">
            <v>c/u</v>
          </cell>
          <cell r="I1365">
            <v>3</v>
          </cell>
          <cell r="J1365">
            <v>1.69</v>
          </cell>
          <cell r="K1365">
            <v>5.07</v>
          </cell>
          <cell r="L1365">
            <v>5.07</v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SPS-3GB</v>
          </cell>
          <cell r="B1366" t="str">
            <v>SPO-3GB</v>
          </cell>
          <cell r="C1366">
            <v>2112042</v>
          </cell>
          <cell r="D1366" t="str">
            <v>GRAPA DERIVACIÓN LÍNEA EN CALIENTE ALEACIÓN AL. NO. 6 - 400 MCM Y 6 - 4/0 AWG</v>
          </cell>
          <cell r="E1366" t="str">
            <v>SPS-3GB</v>
          </cell>
          <cell r="F1366" t="str">
            <v>G</v>
          </cell>
          <cell r="G1366" t="str">
            <v>CP</v>
          </cell>
          <cell r="H1366" t="str">
            <v>c/u</v>
          </cell>
          <cell r="I1366">
            <v>3</v>
          </cell>
          <cell r="J1366">
            <v>14.98</v>
          </cell>
          <cell r="K1366">
            <v>44.94</v>
          </cell>
          <cell r="L1366">
            <v>44.94</v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SPS-3P6_95E</v>
          </cell>
          <cell r="B1367" t="str">
            <v>SPS-3P6</v>
          </cell>
          <cell r="C1367">
            <v>2600606</v>
          </cell>
          <cell r="D1367" t="str">
            <v>PARARRAYOS CLASE DISTRIBUCIÓN TIPO POLIMÉRICO DE OXIDO DE ZN, 6 KV, CON MODULO DE DESCONEXIÓN</v>
          </cell>
          <cell r="E1367" t="str">
            <v>SPS-3P6_95E</v>
          </cell>
          <cell r="F1367" t="str">
            <v>B</v>
          </cell>
          <cell r="G1367" t="str">
            <v>CP</v>
          </cell>
          <cell r="H1367" t="str">
            <v>c/u</v>
          </cell>
          <cell r="I1367">
            <v>3</v>
          </cell>
          <cell r="J1367">
            <v>24.94</v>
          </cell>
          <cell r="K1367">
            <v>74.820000000000007</v>
          </cell>
          <cell r="L1367">
            <v>145.02000000000001</v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SPS-3P6_95E</v>
          </cell>
          <cell r="B1368" t="str">
            <v/>
          </cell>
          <cell r="C1368">
            <v>1021751</v>
          </cell>
          <cell r="D1368" t="str">
            <v>CONDUCTOR COBRE AISLADO PVC 2000 V. TTU NO. 1/0 AWG, 19 HILOS</v>
          </cell>
          <cell r="E1368" t="str">
            <v>SPS-3P6_95E</v>
          </cell>
          <cell r="F1368" t="str">
            <v>F</v>
          </cell>
          <cell r="H1368" t="str">
            <v>m</v>
          </cell>
          <cell r="I1368">
            <v>9</v>
          </cell>
          <cell r="J1368">
            <v>7.8</v>
          </cell>
          <cell r="K1368">
            <v>70.2</v>
          </cell>
          <cell r="M1368" t="str">
            <v/>
          </cell>
          <cell r="N1368" t="str">
            <v/>
          </cell>
          <cell r="O1368" t="str">
            <v/>
          </cell>
          <cell r="P1368" t="str">
            <v>C. DIG</v>
          </cell>
        </row>
        <row r="1369">
          <cell r="A1369" t="str">
            <v>SPS-3S100_150E</v>
          </cell>
          <cell r="B1369" t="str">
            <v>SPS-3S100</v>
          </cell>
          <cell r="C1369">
            <v>2516122</v>
          </cell>
          <cell r="D1369" t="str">
            <v>SECCIONADOR FUSIBLE UNIPOLAR ABIERTO 27 KV, 12 KA, BIL: 150 KV, 100 A</v>
          </cell>
          <cell r="E1369" t="str">
            <v>SPS-3S100_150E</v>
          </cell>
          <cell r="F1369" t="str">
            <v>B</v>
          </cell>
          <cell r="G1369" t="str">
            <v>CP</v>
          </cell>
          <cell r="H1369" t="str">
            <v>c/u</v>
          </cell>
          <cell r="I1369">
            <v>3</v>
          </cell>
          <cell r="J1369">
            <v>116.59</v>
          </cell>
          <cell r="K1369">
            <v>349.77</v>
          </cell>
          <cell r="L1369">
            <v>503.69999999999993</v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SPS-3S100_150E</v>
          </cell>
          <cell r="B1370" t="str">
            <v/>
          </cell>
          <cell r="C1370">
            <v>2802001</v>
          </cell>
          <cell r="D1370" t="str">
            <v>CRUCETA ACERO GALV. PERFIL "L" DE 70 X 70 X 6 MM Y 2.00 M LONG, UNIVERSAL (CENTRADA Y VOLADO)</v>
          </cell>
          <cell r="E1370" t="str">
            <v>SPS-3S100_150E</v>
          </cell>
          <cell r="F1370" t="str">
            <v>J</v>
          </cell>
          <cell r="H1370" t="str">
            <v>c/u</v>
          </cell>
          <cell r="I1370">
            <v>1</v>
          </cell>
          <cell r="J1370">
            <v>54.56</v>
          </cell>
          <cell r="K1370">
            <v>54.56</v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SPS-3S100_150E</v>
          </cell>
          <cell r="B1371" t="str">
            <v/>
          </cell>
          <cell r="C1371">
            <v>2851630</v>
          </cell>
          <cell r="D1371" t="str">
            <v>PERNO "U" ACERO GALV. 16 MM DIAM. 150 MM ANCHO DENTRO DE LA U, 2 TUERCAS Y 4 ARANDELAS PLANAS Y PRESIÓN</v>
          </cell>
          <cell r="E1371" t="str">
            <v>SPS-3S100_150E</v>
          </cell>
          <cell r="F1371" t="str">
            <v>J</v>
          </cell>
          <cell r="H1371" t="str">
            <v>c/u</v>
          </cell>
          <cell r="I1371">
            <v>1</v>
          </cell>
          <cell r="J1371">
            <v>5.31</v>
          </cell>
          <cell r="K1371">
            <v>5.31</v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SPS-3S100_150E</v>
          </cell>
          <cell r="B1372" t="str">
            <v/>
          </cell>
          <cell r="C1372">
            <v>1021751</v>
          </cell>
          <cell r="D1372" t="str">
            <v>CONDUCTOR COBRE AISLADO PVC 2000 V. TTU NO. 1/0 AWG, 19 HILOS</v>
          </cell>
          <cell r="E1372" t="str">
            <v>SPS-3S100_150E</v>
          </cell>
          <cell r="F1372" t="str">
            <v>F</v>
          </cell>
          <cell r="H1372" t="str">
            <v>m</v>
          </cell>
          <cell r="I1372">
            <v>9</v>
          </cell>
          <cell r="J1372">
            <v>7.8</v>
          </cell>
          <cell r="K1372">
            <v>70.2</v>
          </cell>
          <cell r="M1372" t="str">
            <v/>
          </cell>
          <cell r="N1372" t="str">
            <v/>
          </cell>
          <cell r="O1372" t="str">
            <v/>
          </cell>
          <cell r="P1372" t="str">
            <v>C. DIG</v>
          </cell>
        </row>
        <row r="1373">
          <cell r="A1373" t="str">
            <v>SPS-3S100_150E</v>
          </cell>
          <cell r="B1373" t="str">
            <v/>
          </cell>
          <cell r="C1373">
            <v>2820111</v>
          </cell>
          <cell r="D1373" t="str">
            <v>ABRAZADERA DE PLETINA ACERO GALV. 3 PERNOS, 38 X 6 MM, 160-190 MM, FIJACIÓN PIE AMIGO SIMPLE</v>
          </cell>
          <cell r="E1373" t="str">
            <v>SPS-3S100_150E</v>
          </cell>
          <cell r="F1373" t="str">
            <v>J</v>
          </cell>
          <cell r="H1373" t="str">
            <v>c/u</v>
          </cell>
          <cell r="I1373">
            <v>1</v>
          </cell>
          <cell r="J1373">
            <v>7.9</v>
          </cell>
          <cell r="K1373">
            <v>7.9</v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SPS-3S100_150E</v>
          </cell>
          <cell r="B1374" t="str">
            <v/>
          </cell>
          <cell r="C1374">
            <v>2831610</v>
          </cell>
          <cell r="D1374" t="str">
            <v xml:space="preserve">PIE AMIGO FE ANGULO "L" GALV. 38 X 38 X 6 MM, Y 1000 MM LONG </v>
          </cell>
          <cell r="E1374" t="str">
            <v>SPS-3S100_150E</v>
          </cell>
          <cell r="F1374" t="str">
            <v>J</v>
          </cell>
          <cell r="H1374" t="str">
            <v>c/u</v>
          </cell>
          <cell r="I1374">
            <v>1</v>
          </cell>
          <cell r="J1374">
            <v>12.68</v>
          </cell>
          <cell r="K1374">
            <v>12.68</v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SPS-3S100_150E</v>
          </cell>
          <cell r="B1375" t="str">
            <v/>
          </cell>
          <cell r="C1375">
            <v>2901620</v>
          </cell>
          <cell r="D1375" t="str">
            <v>PERNO MAQUINA ACERO GALV. 16 MM DIAM,  51 MM LONG. CON TUERCA, ARAND. PLANA Y PRESIÓN</v>
          </cell>
          <cell r="E1375" t="str">
            <v>SPS-3S100_150E</v>
          </cell>
          <cell r="F1375" t="str">
            <v>J</v>
          </cell>
          <cell r="H1375" t="str">
            <v>c/u</v>
          </cell>
          <cell r="I1375">
            <v>2</v>
          </cell>
          <cell r="J1375">
            <v>1.35</v>
          </cell>
          <cell r="K1375">
            <v>2.7</v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SPS-3S100_150E</v>
          </cell>
          <cell r="C1376">
            <v>2901320</v>
          </cell>
          <cell r="D1376" t="str">
            <v xml:space="preserve">PERNO MAQUINA FE. GALV. 13 X 51 MM (1/2" X 2"), TUERCA, ARAND. PLANA Y PRESION </v>
          </cell>
          <cell r="E1376" t="str">
            <v>SPS-3S100_150E</v>
          </cell>
          <cell r="F1376" t="str">
            <v>J</v>
          </cell>
          <cell r="H1376" t="str">
            <v>c/u</v>
          </cell>
          <cell r="I1376">
            <v>1</v>
          </cell>
          <cell r="J1376">
            <v>0.57999999999999996</v>
          </cell>
          <cell r="K1376">
            <v>0.57999999999999996</v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SPS-3S100_150Q</v>
          </cell>
          <cell r="B1377" t="str">
            <v>SPS-3S100</v>
          </cell>
          <cell r="C1377">
            <v>2516122</v>
          </cell>
          <cell r="D1377" t="str">
            <v>SECCIONADOR FUSIBLE UNIPOLAR ABIERTO 27 KV, 12 KA, BIL: 150 KV, 100 A</v>
          </cell>
          <cell r="E1377" t="str">
            <v>SPS-3S100_150Q</v>
          </cell>
          <cell r="F1377" t="str">
            <v>B</v>
          </cell>
          <cell r="G1377" t="str">
            <v>CP</v>
          </cell>
          <cell r="H1377" t="str">
            <v>c/u</v>
          </cell>
          <cell r="I1377">
            <v>3</v>
          </cell>
          <cell r="J1377">
            <v>116.59</v>
          </cell>
          <cell r="K1377">
            <v>349.77</v>
          </cell>
          <cell r="L1377">
            <v>495.64</v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SPS-3S100_150Q</v>
          </cell>
          <cell r="B1378" t="str">
            <v/>
          </cell>
          <cell r="C1378">
            <v>2802402</v>
          </cell>
          <cell r="D1378" t="str">
            <v>CRUCETA CENTRADA Y VOLADO PERFIL "L" DE 70 X 70 X 6 MM Y 2.40 M LONG</v>
          </cell>
          <cell r="E1378" t="str">
            <v>SPS-3S100_150Q</v>
          </cell>
          <cell r="F1378" t="str">
            <v>J</v>
          </cell>
          <cell r="H1378" t="str">
            <v>c/u</v>
          </cell>
          <cell r="I1378">
            <v>1</v>
          </cell>
          <cell r="J1378">
            <v>65.05</v>
          </cell>
          <cell r="K1378">
            <v>65.05</v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SPS-3S100_150Q</v>
          </cell>
          <cell r="B1379" t="str">
            <v/>
          </cell>
          <cell r="C1379">
            <v>2851630</v>
          </cell>
          <cell r="D1379" t="str">
            <v>PERNO "U" ACERO GALV. 16 MM DIAM. 150 MM ANCHO DENTRO DE LA U, 2 TUERCAS Y 4 ARANDELAS PLANAS Y PRESIÓN</v>
          </cell>
          <cell r="E1379" t="str">
            <v>SPS-3S100_150Q</v>
          </cell>
          <cell r="F1379" t="str">
            <v>J</v>
          </cell>
          <cell r="H1379" t="str">
            <v>c/u</v>
          </cell>
          <cell r="I1379">
            <v>2</v>
          </cell>
          <cell r="J1379">
            <v>5.31</v>
          </cell>
          <cell r="K1379">
            <v>10.62</v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SPS-3S100_150Q</v>
          </cell>
          <cell r="B1380" t="str">
            <v/>
          </cell>
          <cell r="C1380">
            <v>1021751</v>
          </cell>
          <cell r="D1380" t="str">
            <v>CONDUCTOR COBRE AISLADO PVC 2000 V. TTU NO. 1/0 AWG, 19 HILOS</v>
          </cell>
          <cell r="E1380" t="str">
            <v>SPS-3S100_150Q</v>
          </cell>
          <cell r="F1380" t="str">
            <v>F</v>
          </cell>
          <cell r="H1380" t="str">
            <v>m</v>
          </cell>
          <cell r="I1380">
            <v>9</v>
          </cell>
          <cell r="J1380">
            <v>7.8</v>
          </cell>
          <cell r="K1380">
            <v>70.2</v>
          </cell>
          <cell r="M1380" t="str">
            <v/>
          </cell>
          <cell r="N1380" t="str">
            <v/>
          </cell>
          <cell r="O1380" t="str">
            <v/>
          </cell>
          <cell r="P1380" t="str">
            <v>C. DIG</v>
          </cell>
        </row>
        <row r="1381">
          <cell r="A1381" t="str">
            <v>SPT-1F10K</v>
          </cell>
          <cell r="B1381" t="str">
            <v>OTROS</v>
          </cell>
          <cell r="C1381">
            <v>2624210</v>
          </cell>
          <cell r="D1381" t="str">
            <v>TIRAFUSIBLE DE MEDIO VOLTAJE CABEZA REMOVIBLE 10 A, TIPO K</v>
          </cell>
          <cell r="E1381" t="str">
            <v>SPT-1F10K</v>
          </cell>
          <cell r="F1381" t="str">
            <v>B</v>
          </cell>
          <cell r="G1381" t="str">
            <v>CP</v>
          </cell>
          <cell r="H1381" t="str">
            <v>c/u</v>
          </cell>
          <cell r="I1381">
            <v>1</v>
          </cell>
          <cell r="J1381">
            <v>3.64</v>
          </cell>
          <cell r="K1381">
            <v>3.64</v>
          </cell>
          <cell r="L1381">
            <v>3.64</v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SPT-1F12K</v>
          </cell>
          <cell r="B1382" t="str">
            <v/>
          </cell>
          <cell r="C1382">
            <v>2624212</v>
          </cell>
          <cell r="D1382" t="str">
            <v>TIRAFUSIBLE DE MEDIO VOLTAJE CABEZA REMOVIBLE 12 A, TIPO K</v>
          </cell>
          <cell r="E1382" t="str">
            <v>SPT-1F12K</v>
          </cell>
          <cell r="F1382" t="str">
            <v>B</v>
          </cell>
          <cell r="G1382" t="str">
            <v>CP</v>
          </cell>
          <cell r="H1382" t="str">
            <v>c/u</v>
          </cell>
          <cell r="I1382">
            <v>1</v>
          </cell>
          <cell r="J1382">
            <v>3.78</v>
          </cell>
          <cell r="K1382">
            <v>3.78</v>
          </cell>
          <cell r="L1382">
            <v>3.78</v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SPT-1F1H</v>
          </cell>
          <cell r="B1383" t="str">
            <v>OTROS</v>
          </cell>
          <cell r="C1383">
            <v>2624101</v>
          </cell>
          <cell r="D1383" t="str">
            <v>TIRAFUSIBLE DE MEDIO VOLTAJE CABEZA REMOVIBLE 1 A, TIPO H</v>
          </cell>
          <cell r="E1383" t="str">
            <v>SPT-1F1H</v>
          </cell>
          <cell r="F1383" t="str">
            <v>B</v>
          </cell>
          <cell r="G1383" t="str">
            <v>CP</v>
          </cell>
          <cell r="H1383" t="str">
            <v>c/u</v>
          </cell>
          <cell r="I1383">
            <v>1</v>
          </cell>
          <cell r="J1383">
            <v>2.89</v>
          </cell>
          <cell r="K1383">
            <v>2.89</v>
          </cell>
          <cell r="L1383">
            <v>2.89</v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SPT-1F25K</v>
          </cell>
          <cell r="B1384" t="str">
            <v>OTROS</v>
          </cell>
          <cell r="C1384">
            <v>2624225</v>
          </cell>
          <cell r="D1384" t="str">
            <v>TIRAFUSIBLE DE MEDIO VOLTAJE CABEZA REMOVIBLE 25 A, TIPO K</v>
          </cell>
          <cell r="E1384" t="str">
            <v>SPT-1F25K</v>
          </cell>
          <cell r="F1384" t="str">
            <v>B</v>
          </cell>
          <cell r="G1384" t="str">
            <v>CP</v>
          </cell>
          <cell r="H1384" t="str">
            <v>c/u</v>
          </cell>
          <cell r="I1384">
            <v>1</v>
          </cell>
          <cell r="J1384">
            <v>3.8</v>
          </cell>
          <cell r="K1384">
            <v>3.8</v>
          </cell>
          <cell r="L1384">
            <v>3.8</v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SPT-1F2H</v>
          </cell>
          <cell r="B1385" t="str">
            <v>OTROS</v>
          </cell>
          <cell r="C1385">
            <v>2624102</v>
          </cell>
          <cell r="D1385" t="str">
            <v>TIRAFUSIBLE DE MEDIO VOLTAJE CABEZA REMOVIBLE 2 A, TIPO H</v>
          </cell>
          <cell r="E1385" t="str">
            <v>SPT-1F2H</v>
          </cell>
          <cell r="F1385" t="str">
            <v>B</v>
          </cell>
          <cell r="G1385" t="str">
            <v>CP</v>
          </cell>
          <cell r="H1385" t="str">
            <v>c/u</v>
          </cell>
          <cell r="I1385">
            <v>1</v>
          </cell>
          <cell r="J1385">
            <v>1.64</v>
          </cell>
          <cell r="K1385">
            <v>1.64</v>
          </cell>
          <cell r="L1385">
            <v>1.64</v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SPT-1F3H</v>
          </cell>
          <cell r="B1386" t="str">
            <v>OTROS</v>
          </cell>
          <cell r="C1386">
            <v>2624103</v>
          </cell>
          <cell r="D1386" t="str">
            <v>TIRAFUSIBLE DE MEDIO VOLTAJE CABEZA REMOVIBLE 3 A, TIPO H</v>
          </cell>
          <cell r="E1386" t="str">
            <v>SPT-1F3H</v>
          </cell>
          <cell r="F1386" t="str">
            <v>B</v>
          </cell>
          <cell r="G1386" t="str">
            <v>CP</v>
          </cell>
          <cell r="H1386" t="str">
            <v>c/u</v>
          </cell>
          <cell r="I1386">
            <v>1</v>
          </cell>
          <cell r="J1386">
            <v>1.18</v>
          </cell>
          <cell r="K1386">
            <v>1.18</v>
          </cell>
          <cell r="L1386">
            <v>1.18</v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SPT-1F5H</v>
          </cell>
          <cell r="B1387" t="str">
            <v>OTROS</v>
          </cell>
          <cell r="C1387">
            <v>2624105</v>
          </cell>
          <cell r="D1387" t="str">
            <v>TIRAFUSIBLE DE MEDIO VOLTAJE CABEZA REMOVIBLE 5 A, TIPO H</v>
          </cell>
          <cell r="E1387" t="str">
            <v>SPT-1F5H</v>
          </cell>
          <cell r="F1387" t="str">
            <v>B</v>
          </cell>
          <cell r="G1387" t="str">
            <v>CP</v>
          </cell>
          <cell r="H1387" t="str">
            <v>c/u</v>
          </cell>
          <cell r="I1387">
            <v>1</v>
          </cell>
          <cell r="J1387">
            <v>1.69</v>
          </cell>
          <cell r="K1387">
            <v>1.69</v>
          </cell>
          <cell r="L1387">
            <v>1.69</v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SPT-1GB</v>
          </cell>
          <cell r="B1388" t="str">
            <v>SPO-1GB</v>
          </cell>
          <cell r="C1388">
            <v>2112042</v>
          </cell>
          <cell r="D1388" t="str">
            <v>GRAPA DERIVACIÓN LÍNEA EN CALIENTE ALEACIÓN AL. NO. 6 - 400 MCM Y 6 - 4/0 AWG</v>
          </cell>
          <cell r="E1388" t="str">
            <v>SPT-1GB</v>
          </cell>
          <cell r="F1388" t="str">
            <v>G</v>
          </cell>
          <cell r="G1388" t="str">
            <v>CP</v>
          </cell>
          <cell r="H1388" t="str">
            <v>c/u</v>
          </cell>
          <cell r="I1388">
            <v>1</v>
          </cell>
          <cell r="J1388">
            <v>14.98</v>
          </cell>
          <cell r="K1388">
            <v>14.98</v>
          </cell>
          <cell r="L1388">
            <v>38.379999999999995</v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SPT-1GB</v>
          </cell>
          <cell r="B1389" t="str">
            <v/>
          </cell>
          <cell r="C1389">
            <v>1021751</v>
          </cell>
          <cell r="D1389" t="str">
            <v>CONDUCTOR COBRE AISLADO PVC 2000 V. TTU NO. 1/0 AWG, 19 HILOS</v>
          </cell>
          <cell r="E1389" t="str">
            <v>SPT-1GB</v>
          </cell>
          <cell r="F1389" t="str">
            <v>F</v>
          </cell>
          <cell r="H1389" t="str">
            <v>m</v>
          </cell>
          <cell r="I1389">
            <v>3</v>
          </cell>
          <cell r="J1389">
            <v>7.8</v>
          </cell>
          <cell r="K1389">
            <v>23.4</v>
          </cell>
          <cell r="M1389" t="str">
            <v/>
          </cell>
          <cell r="N1389" t="str">
            <v/>
          </cell>
          <cell r="O1389" t="str">
            <v/>
          </cell>
          <cell r="P1389" t="str">
            <v>C. DIG</v>
          </cell>
        </row>
        <row r="1390">
          <cell r="A1390" t="str">
            <v>SPT-1P10_125E</v>
          </cell>
          <cell r="B1390" t="str">
            <v>SPT-1P10</v>
          </cell>
          <cell r="C1390">
            <v>2601006</v>
          </cell>
          <cell r="D1390" t="str">
            <v>PARARRAYOS CLASE DISTRIBUCIÓN TIPO POLIMÉRICO DE OXIDO DE ZN, 10 KV, CON MODULO DE DESCONEXIÓN</v>
          </cell>
          <cell r="E1390" t="str">
            <v>SPT-1P10_125E</v>
          </cell>
          <cell r="F1390" t="str">
            <v>B</v>
          </cell>
          <cell r="G1390" t="str">
            <v>CP</v>
          </cell>
          <cell r="H1390" t="str">
            <v>c/u</v>
          </cell>
          <cell r="I1390">
            <v>1</v>
          </cell>
          <cell r="J1390">
            <v>31.18</v>
          </cell>
          <cell r="K1390">
            <v>31.18</v>
          </cell>
          <cell r="L1390">
            <v>54.58</v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SPT-1P10_125E</v>
          </cell>
          <cell r="B1391" t="str">
            <v/>
          </cell>
          <cell r="C1391">
            <v>1021751</v>
          </cell>
          <cell r="D1391" t="str">
            <v>CONDUCTOR COBRE AISLADO PVC 2000 V. TTU NO. 1/0 AWG, 19 HILOS</v>
          </cell>
          <cell r="E1391" t="str">
            <v>SPT-1P10_125E</v>
          </cell>
          <cell r="F1391" t="str">
            <v>F</v>
          </cell>
          <cell r="H1391" t="str">
            <v>m</v>
          </cell>
          <cell r="I1391">
            <v>3</v>
          </cell>
          <cell r="J1391">
            <v>7.8</v>
          </cell>
          <cell r="K1391">
            <v>23.4</v>
          </cell>
          <cell r="M1391" t="str">
            <v/>
          </cell>
          <cell r="N1391" t="str">
            <v/>
          </cell>
          <cell r="O1391" t="str">
            <v/>
          </cell>
          <cell r="P1391" t="str">
            <v>C. DIG</v>
          </cell>
        </row>
        <row r="1392">
          <cell r="A1392" t="str">
            <v>SPT-1P10_125R</v>
          </cell>
          <cell r="B1392" t="str">
            <v>SPV-1P10</v>
          </cell>
          <cell r="C1392">
            <v>2112042</v>
          </cell>
          <cell r="D1392" t="str">
            <v>GRAPA DERIVACIÓN LÍNEA EN CALIENTE ALEACIÓN AL. NO. 6 - 400 MCM Y 6 - 4/0 AWG</v>
          </cell>
          <cell r="E1392" t="str">
            <v>SPT-1P10_125R</v>
          </cell>
          <cell r="F1392" t="str">
            <v>G</v>
          </cell>
          <cell r="G1392" t="str">
            <v>CP</v>
          </cell>
          <cell r="H1392" t="str">
            <v>c/u</v>
          </cell>
          <cell r="I1392">
            <v>1</v>
          </cell>
          <cell r="J1392">
            <v>14.98</v>
          </cell>
          <cell r="K1392">
            <v>14.98</v>
          </cell>
          <cell r="L1392">
            <v>152.03</v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SPT-1P10_125R</v>
          </cell>
          <cell r="B1393" t="str">
            <v/>
          </cell>
          <cell r="C1393">
            <v>2831610</v>
          </cell>
          <cell r="D1393" t="str">
            <v xml:space="preserve">PIE AMIGO FE ANGULO "L" GALV. 38 X 38 X 6 MM, Y 1000 MM LONG </v>
          </cell>
          <cell r="E1393" t="str">
            <v>SPT-1P10_125R</v>
          </cell>
          <cell r="F1393" t="str">
            <v>J</v>
          </cell>
          <cell r="H1393" t="str">
            <v>c/u</v>
          </cell>
          <cell r="I1393">
            <v>1</v>
          </cell>
          <cell r="J1393">
            <v>12.68</v>
          </cell>
          <cell r="K1393">
            <v>12.68</v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SPT-1P10_125R</v>
          </cell>
          <cell r="B1394" t="str">
            <v/>
          </cell>
          <cell r="C1394">
            <v>2851630</v>
          </cell>
          <cell r="D1394" t="str">
            <v>PERNO "U" ACERO GALV. 16 MM DIAM. 150 MM ANCHO DENTRO DE LA U, 2 TUERCAS Y 4 ARANDELAS PLANAS Y PRESIÓN</v>
          </cell>
          <cell r="E1394" t="str">
            <v>SPT-1P10_125R</v>
          </cell>
          <cell r="F1394" t="str">
            <v>J</v>
          </cell>
          <cell r="H1394" t="str">
            <v>c/u</v>
          </cell>
          <cell r="I1394">
            <v>1</v>
          </cell>
          <cell r="J1394">
            <v>5.31</v>
          </cell>
          <cell r="K1394">
            <v>5.31</v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SPT-1P10_125R</v>
          </cell>
          <cell r="B1395" t="str">
            <v/>
          </cell>
          <cell r="C1395">
            <v>2901620</v>
          </cell>
          <cell r="D1395" t="str">
            <v>PERNO MAQUINA ACERO GALV. 16 MM DIAM,  51 MM LONG. CON TUERCA, ARAND. PLANA Y PRESIÓN</v>
          </cell>
          <cell r="E1395" t="str">
            <v>SPT-1P10_125R</v>
          </cell>
          <cell r="F1395" t="str">
            <v>J</v>
          </cell>
          <cell r="H1395" t="str">
            <v>c/u</v>
          </cell>
          <cell r="I1395">
            <v>1</v>
          </cell>
          <cell r="J1395">
            <v>1.35</v>
          </cell>
          <cell r="K1395">
            <v>1.35</v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SPT-1P10_125R</v>
          </cell>
          <cell r="C1396">
            <v>2901320</v>
          </cell>
          <cell r="D1396" t="str">
            <v xml:space="preserve">PERNO MAQUINA FE. GALV. 13 X 51 MM (1/2" X 2"), TUERCA, ARAND. PLANA Y PRESION </v>
          </cell>
          <cell r="E1396" t="str">
            <v>SPT-1P10_125R</v>
          </cell>
          <cell r="F1396" t="str">
            <v>J</v>
          </cell>
          <cell r="H1396" t="str">
            <v>c/u</v>
          </cell>
          <cell r="I1396">
            <v>1</v>
          </cell>
          <cell r="J1396">
            <v>0.57999999999999996</v>
          </cell>
          <cell r="K1396">
            <v>0.57999999999999996</v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SPT-1P10_125R</v>
          </cell>
          <cell r="B1397" t="str">
            <v/>
          </cell>
          <cell r="C1397">
            <v>2820111</v>
          </cell>
          <cell r="D1397" t="str">
            <v>ABRAZADERA DE PLETINA ACERO GALV. 3 PERNOS, 38 X 6 MM, 160-190 MM, FIJACIÓN PIE AMIGO SIMPLE</v>
          </cell>
          <cell r="E1397" t="str">
            <v>SPT-1P10_125R</v>
          </cell>
          <cell r="F1397" t="str">
            <v>J</v>
          </cell>
          <cell r="H1397" t="str">
            <v>c/u</v>
          </cell>
          <cell r="I1397">
            <v>1</v>
          </cell>
          <cell r="J1397">
            <v>7.9</v>
          </cell>
          <cell r="K1397">
            <v>7.9</v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SPT-1P10_125R</v>
          </cell>
          <cell r="B1398" t="str">
            <v/>
          </cell>
          <cell r="C1398">
            <v>2601006</v>
          </cell>
          <cell r="D1398" t="str">
            <v>PARARRAYOS CLASE DISTRIBUCIÓN TIPO POLIMÉRICO DE OXIDO DE ZN, 10 KV, CON MODULO DE DESCONEXIÓN</v>
          </cell>
          <cell r="E1398" t="str">
            <v>SPT-1P10_125R</v>
          </cell>
          <cell r="F1398" t="str">
            <v>B</v>
          </cell>
          <cell r="H1398" t="str">
            <v>c/u</v>
          </cell>
          <cell r="I1398">
            <v>1</v>
          </cell>
          <cell r="J1398">
            <v>31.18</v>
          </cell>
          <cell r="K1398">
            <v>31.18</v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SPT-1P10_125R</v>
          </cell>
          <cell r="B1399" t="str">
            <v/>
          </cell>
          <cell r="C1399">
            <v>1021751</v>
          </cell>
          <cell r="D1399" t="str">
            <v>CONDUCTOR COBRE AISLADO PVC 2000 V. TTU NO. 1/0 AWG, 19 HILOS</v>
          </cell>
          <cell r="E1399" t="str">
            <v>SPT-1P10_125R</v>
          </cell>
          <cell r="F1399" t="str">
            <v>F</v>
          </cell>
          <cell r="H1399" t="str">
            <v>m</v>
          </cell>
          <cell r="I1399">
            <v>1.5</v>
          </cell>
          <cell r="J1399">
            <v>7.8</v>
          </cell>
          <cell r="K1399">
            <v>11.7</v>
          </cell>
          <cell r="M1399" t="str">
            <v/>
          </cell>
          <cell r="N1399" t="str">
            <v/>
          </cell>
          <cell r="O1399" t="str">
            <v/>
          </cell>
          <cell r="P1399" t="str">
            <v>C. DIG</v>
          </cell>
        </row>
        <row r="1400">
          <cell r="A1400" t="str">
            <v>SPT-1P10_125R</v>
          </cell>
          <cell r="B1400" t="str">
            <v/>
          </cell>
          <cell r="C1400">
            <v>2801201</v>
          </cell>
          <cell r="D1400" t="str">
            <v>CRUCETA CENTRADA PERFIL "L" DE 70 X 70 X 6 MM Y 1.20 M LONG, SIN APOYO</v>
          </cell>
          <cell r="E1400" t="str">
            <v>SPT-1P10_125R</v>
          </cell>
          <cell r="F1400" t="str">
            <v>J</v>
          </cell>
          <cell r="H1400" t="str">
            <v>c/u</v>
          </cell>
          <cell r="I1400">
            <v>1</v>
          </cell>
          <cell r="J1400">
            <v>30.75</v>
          </cell>
          <cell r="K1400">
            <v>30.75</v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SPT-1P10_125R</v>
          </cell>
          <cell r="B1401" t="str">
            <v/>
          </cell>
          <cell r="C1401">
            <v>1011151</v>
          </cell>
          <cell r="D1401" t="str">
            <v>CONDUCTOR DESNUDO CABLEADO COBRE SUAVE NO. 1/0 AWG, 19 HILOS</v>
          </cell>
          <cell r="E1401" t="str">
            <v>SPT-1P10_125R</v>
          </cell>
          <cell r="F1401" t="str">
            <v>E</v>
          </cell>
          <cell r="H1401" t="str">
            <v>m</v>
          </cell>
          <cell r="I1401">
            <v>5</v>
          </cell>
          <cell r="J1401">
            <v>7.12</v>
          </cell>
          <cell r="K1401">
            <v>35.6</v>
          </cell>
          <cell r="M1401" t="str">
            <v/>
          </cell>
          <cell r="N1401" t="str">
            <v/>
          </cell>
          <cell r="O1401" t="str">
            <v/>
          </cell>
          <cell r="P1401" t="str">
            <v>C. DIG</v>
          </cell>
        </row>
        <row r="1402">
          <cell r="A1402" t="str">
            <v>SPT-1S100_125E</v>
          </cell>
          <cell r="B1402" t="str">
            <v>OTROS</v>
          </cell>
          <cell r="C1402">
            <v>2112042</v>
          </cell>
          <cell r="D1402" t="str">
            <v>GRAPA DERIVACIÓN LÍNEA EN CALIENTE ALEACIÓN AL. NO. 6 - 400 MCM Y 6 - 4/0 AWG</v>
          </cell>
          <cell r="E1402" t="str">
            <v>SPT-1S100_125E</v>
          </cell>
          <cell r="F1402" t="str">
            <v>G</v>
          </cell>
          <cell r="G1402" t="str">
            <v>CP</v>
          </cell>
          <cell r="H1402" t="str">
            <v>c/u</v>
          </cell>
          <cell r="I1402">
            <v>1</v>
          </cell>
          <cell r="J1402">
            <v>14.98</v>
          </cell>
          <cell r="K1402">
            <v>14.98</v>
          </cell>
          <cell r="L1402">
            <v>213.54000000000002</v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SPT-1S100_125E</v>
          </cell>
          <cell r="B1403" t="str">
            <v/>
          </cell>
          <cell r="C1403">
            <v>2516122</v>
          </cell>
          <cell r="D1403" t="str">
            <v>SECCIONADOR FUSIBLE UNIPOLAR ABIERTO 27 KV, 12 KA, BIL: 150 KV, 100 A</v>
          </cell>
          <cell r="E1403" t="str">
            <v>SPT-1S100_125E</v>
          </cell>
          <cell r="F1403" t="str">
            <v>B</v>
          </cell>
          <cell r="H1403" t="str">
            <v>c/u</v>
          </cell>
          <cell r="I1403">
            <v>1</v>
          </cell>
          <cell r="J1403">
            <v>116.59</v>
          </cell>
          <cell r="K1403">
            <v>116.59</v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SPT-1S100_125E</v>
          </cell>
          <cell r="B1404" t="str">
            <v/>
          </cell>
          <cell r="C1404">
            <v>2801201</v>
          </cell>
          <cell r="D1404" t="str">
            <v>CRUCETA CENTRADA PERFIL "L" DE 70 X 70 X 6 MM Y 1.20 M LONG, SIN APOYO</v>
          </cell>
          <cell r="E1404" t="str">
            <v>SPT-1S100_125E</v>
          </cell>
          <cell r="F1404" t="str">
            <v>J</v>
          </cell>
          <cell r="H1404" t="str">
            <v>c/u</v>
          </cell>
          <cell r="I1404">
            <v>1</v>
          </cell>
          <cell r="J1404">
            <v>30.75</v>
          </cell>
          <cell r="K1404">
            <v>30.75</v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SPT-1S100_125E</v>
          </cell>
          <cell r="B1405" t="str">
            <v/>
          </cell>
          <cell r="C1405">
            <v>2851630</v>
          </cell>
          <cell r="D1405" t="str">
            <v>PERNO "U" ACERO GALV. 16 MM DIAM. 150 MM ANCHO DENTRO DE LA U, 2 TUERCAS Y 4 ARANDELAS PLANAS Y PRESIÓN</v>
          </cell>
          <cell r="E1405" t="str">
            <v>SPT-1S100_125E</v>
          </cell>
          <cell r="F1405" t="str">
            <v>J</v>
          </cell>
          <cell r="H1405" t="str">
            <v>c/u</v>
          </cell>
          <cell r="I1405">
            <v>1</v>
          </cell>
          <cell r="J1405">
            <v>5.31</v>
          </cell>
          <cell r="K1405">
            <v>5.31</v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SPT-1S100_125E</v>
          </cell>
          <cell r="B1406" t="str">
            <v/>
          </cell>
          <cell r="C1406">
            <v>2831610</v>
          </cell>
          <cell r="D1406" t="str">
            <v xml:space="preserve">PIE AMIGO FE ANGULO "L" GALV. 38 X 38 X 6 MM, Y 1000 MM LONG </v>
          </cell>
          <cell r="E1406" t="str">
            <v>SPT-1S100_125E</v>
          </cell>
          <cell r="F1406" t="str">
            <v>J</v>
          </cell>
          <cell r="H1406" t="str">
            <v>c/u</v>
          </cell>
          <cell r="I1406">
            <v>1</v>
          </cell>
          <cell r="J1406">
            <v>12.68</v>
          </cell>
          <cell r="K1406">
            <v>12.68</v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SPT-1S100_125E</v>
          </cell>
          <cell r="B1407" t="str">
            <v/>
          </cell>
          <cell r="C1407">
            <v>2820111</v>
          </cell>
          <cell r="D1407" t="str">
            <v>ABRAZADERA DE PLETINA ACERO GALV. 3 PERNOS, 38 X 6 MM, 160-190 MM, FIJACIÓN PIE AMIGO SIMPLE</v>
          </cell>
          <cell r="E1407" t="str">
            <v>SPT-1S100_125E</v>
          </cell>
          <cell r="F1407" t="str">
            <v>J</v>
          </cell>
          <cell r="H1407" t="str">
            <v>c/u</v>
          </cell>
          <cell r="I1407">
            <v>1</v>
          </cell>
          <cell r="J1407">
            <v>7.9</v>
          </cell>
          <cell r="K1407">
            <v>7.9</v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SPT-1S100_125E</v>
          </cell>
          <cell r="B1408" t="str">
            <v/>
          </cell>
          <cell r="C1408">
            <v>1021751</v>
          </cell>
          <cell r="D1408" t="str">
            <v>CONDUCTOR COBRE AISLADO PVC 2000 V. TTU NO. 1/0 AWG, 19 HILOS</v>
          </cell>
          <cell r="E1408" t="str">
            <v>SPT-1S100_125E</v>
          </cell>
          <cell r="F1408" t="str">
            <v>F</v>
          </cell>
          <cell r="H1408" t="str">
            <v>m</v>
          </cell>
          <cell r="I1408">
            <v>3</v>
          </cell>
          <cell r="J1408">
            <v>7.8</v>
          </cell>
          <cell r="K1408">
            <v>23.4</v>
          </cell>
          <cell r="M1408" t="str">
            <v/>
          </cell>
          <cell r="N1408" t="str">
            <v/>
          </cell>
          <cell r="O1408" t="str">
            <v/>
          </cell>
          <cell r="P1408" t="str">
            <v>C. DIG</v>
          </cell>
        </row>
        <row r="1409">
          <cell r="A1409" t="str">
            <v>SPT-1S100_125E</v>
          </cell>
          <cell r="B1409" t="str">
            <v/>
          </cell>
          <cell r="C1409">
            <v>2901620</v>
          </cell>
          <cell r="D1409" t="str">
            <v>PERNO MAQUINA ACERO GALV. 16 MM DIAM,  51 MM LONG. CON TUERCA, ARAND. PLANA Y PRESIÓN</v>
          </cell>
          <cell r="E1409" t="str">
            <v>SPT-1S100_125E</v>
          </cell>
          <cell r="F1409" t="str">
            <v>J</v>
          </cell>
          <cell r="H1409" t="str">
            <v>c/u</v>
          </cell>
          <cell r="I1409">
            <v>1</v>
          </cell>
          <cell r="J1409">
            <v>1.35</v>
          </cell>
          <cell r="K1409">
            <v>1.35</v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SPT-1S100_125E</v>
          </cell>
          <cell r="C1410">
            <v>2901320</v>
          </cell>
          <cell r="D1410" t="str">
            <v xml:space="preserve">PERNO MAQUINA FE. GALV. 13 X 51 MM (1/2" X 2"), TUERCA, ARAND. PLANA Y PRESION </v>
          </cell>
          <cell r="E1410" t="str">
            <v>SPT-1S100_125E</v>
          </cell>
          <cell r="F1410" t="str">
            <v>J</v>
          </cell>
          <cell r="H1410" t="str">
            <v>c/u</v>
          </cell>
          <cell r="I1410">
            <v>1</v>
          </cell>
          <cell r="J1410">
            <v>0.57999999999999996</v>
          </cell>
          <cell r="K1410">
            <v>0.57999999999999996</v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SPT-2P10_125R</v>
          </cell>
          <cell r="B1411" t="str">
            <v>SPT-2P10</v>
          </cell>
          <cell r="C1411">
            <v>2112042</v>
          </cell>
          <cell r="D1411" t="str">
            <v>GRAPA DERIVACIÓN LÍNEA EN CALIENTE ALEACIÓN AL. NO. 6 - 400 MCM Y 6 - 4/0 AWG</v>
          </cell>
          <cell r="E1411" t="str">
            <v>SPT-2P10_125R</v>
          </cell>
          <cell r="F1411" t="str">
            <v>G</v>
          </cell>
          <cell r="G1411" t="str">
            <v>CP</v>
          </cell>
          <cell r="H1411" t="str">
            <v>c/u</v>
          </cell>
          <cell r="I1411">
            <v>2</v>
          </cell>
          <cell r="J1411">
            <v>14.98</v>
          </cell>
          <cell r="K1411">
            <v>29.96</v>
          </cell>
          <cell r="L1411">
            <v>248.31</v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SPT-2P10_125R</v>
          </cell>
          <cell r="B1412" t="str">
            <v/>
          </cell>
          <cell r="C1412">
            <v>2831610</v>
          </cell>
          <cell r="D1412" t="str">
            <v xml:space="preserve">PIE AMIGO FE ANGULO "L" GALV. 38 X 38 X 6 MM, Y 1000 MM LONG </v>
          </cell>
          <cell r="E1412" t="str">
            <v>SPT-2P10_125R</v>
          </cell>
          <cell r="F1412" t="str">
            <v>J</v>
          </cell>
          <cell r="H1412" t="str">
            <v>c/u</v>
          </cell>
          <cell r="I1412">
            <v>2</v>
          </cell>
          <cell r="J1412">
            <v>12.68</v>
          </cell>
          <cell r="K1412">
            <v>25.36</v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SPT-2P10_125R</v>
          </cell>
          <cell r="B1413" t="str">
            <v/>
          </cell>
          <cell r="C1413">
            <v>2851630</v>
          </cell>
          <cell r="D1413" t="str">
            <v>PERNO "U" ACERO GALV. 16 MM DIAM. 150 MM ANCHO DENTRO DE LA U, 2 TUERCAS Y 4 ARANDELAS PLANAS Y PRESIÓN</v>
          </cell>
          <cell r="E1413" t="str">
            <v>SPT-2P10_125R</v>
          </cell>
          <cell r="F1413" t="str">
            <v>J</v>
          </cell>
          <cell r="H1413" t="str">
            <v>c/u</v>
          </cell>
          <cell r="I1413">
            <v>1</v>
          </cell>
          <cell r="J1413">
            <v>5.31</v>
          </cell>
          <cell r="K1413">
            <v>5.31</v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SPT-2P10_125R</v>
          </cell>
          <cell r="B1414" t="str">
            <v/>
          </cell>
          <cell r="C1414">
            <v>2901620</v>
          </cell>
          <cell r="D1414" t="str">
            <v>PERNO MAQUINA ACERO GALV. 16 MM DIAM,  51 MM LONG. CON TUERCA, ARAND. PLANA Y PRESIÓN</v>
          </cell>
          <cell r="E1414" t="str">
            <v>SPT-2P10_125R</v>
          </cell>
          <cell r="F1414" t="str">
            <v>J</v>
          </cell>
          <cell r="H1414" t="str">
            <v>c/u</v>
          </cell>
          <cell r="I1414">
            <v>2</v>
          </cell>
          <cell r="J1414">
            <v>1.35</v>
          </cell>
          <cell r="K1414">
            <v>2.7</v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SPT-2P10_125R</v>
          </cell>
          <cell r="C1415">
            <v>2901320</v>
          </cell>
          <cell r="D1415" t="str">
            <v xml:space="preserve">PERNO MAQUINA FE. GALV. 13 X 51 MM (1/2" X 2"), TUERCA, ARAND. PLANA Y PRESION </v>
          </cell>
          <cell r="E1415" t="str">
            <v>SPT-2P10_125R</v>
          </cell>
          <cell r="F1415" t="str">
            <v>J</v>
          </cell>
          <cell r="H1415" t="str">
            <v>c/u</v>
          </cell>
          <cell r="I1415">
            <v>2</v>
          </cell>
          <cell r="J1415">
            <v>0.57999999999999996</v>
          </cell>
          <cell r="K1415">
            <v>1.1599999999999999</v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SPT-2P10_125R</v>
          </cell>
          <cell r="B1416" t="str">
            <v/>
          </cell>
          <cell r="C1416">
            <v>2820111</v>
          </cell>
          <cell r="D1416" t="str">
            <v>ABRAZADERA DE PLETINA ACERO GALV. 3 PERNOS, 38 X 6 MM, 160-190 MM, FIJACIÓN PIE AMIGO SIMPLE</v>
          </cell>
          <cell r="E1416" t="str">
            <v>SPT-2P10_125R</v>
          </cell>
          <cell r="F1416" t="str">
            <v>J</v>
          </cell>
          <cell r="H1416" t="str">
            <v>c/u</v>
          </cell>
          <cell r="I1416">
            <v>1</v>
          </cell>
          <cell r="J1416">
            <v>7.9</v>
          </cell>
          <cell r="K1416">
            <v>7.9</v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SPT-2P10_125R</v>
          </cell>
          <cell r="B1417" t="str">
            <v/>
          </cell>
          <cell r="C1417">
            <v>2601006</v>
          </cell>
          <cell r="D1417" t="str">
            <v>PARARRAYOS CLASE DISTRIBUCIÓN TIPO POLIMÉRICO DE OXIDO DE ZN, 10 KV, CON MODULO DE DESCONEXIÓN</v>
          </cell>
          <cell r="E1417" t="str">
            <v>SPT-2P10_125R</v>
          </cell>
          <cell r="F1417" t="str">
            <v>B</v>
          </cell>
          <cell r="H1417" t="str">
            <v>c/u</v>
          </cell>
          <cell r="I1417">
            <v>2</v>
          </cell>
          <cell r="J1417">
            <v>31.18</v>
          </cell>
          <cell r="K1417">
            <v>62.36</v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SPT-2P10_125R</v>
          </cell>
          <cell r="B1418" t="str">
            <v/>
          </cell>
          <cell r="C1418">
            <v>1021751</v>
          </cell>
          <cell r="D1418" t="str">
            <v>CONDUCTOR COBRE AISLADO PVC 2000 V. TTU NO. 1/0 AWG, 19 HILOS</v>
          </cell>
          <cell r="E1418" t="str">
            <v>SPT-2P10_125R</v>
          </cell>
          <cell r="F1418" t="str">
            <v>F</v>
          </cell>
          <cell r="H1418" t="str">
            <v>m</v>
          </cell>
          <cell r="I1418">
            <v>3</v>
          </cell>
          <cell r="J1418">
            <v>7.8</v>
          </cell>
          <cell r="K1418">
            <v>23.4</v>
          </cell>
          <cell r="M1418" t="str">
            <v/>
          </cell>
          <cell r="N1418" t="str">
            <v/>
          </cell>
          <cell r="O1418" t="str">
            <v/>
          </cell>
          <cell r="P1418" t="str">
            <v>C. DIG</v>
          </cell>
        </row>
        <row r="1419">
          <cell r="A1419" t="str">
            <v>SPT-2P10_125R</v>
          </cell>
          <cell r="B1419" t="str">
            <v/>
          </cell>
          <cell r="C1419">
            <v>2802001</v>
          </cell>
          <cell r="D1419" t="str">
            <v>CRUCETA ACERO GALV. PERFIL "L" DE 70 X 70 X 6 MM Y 2.00 M LONG, UNIVERSAL (CENTRADA Y VOLADO)</v>
          </cell>
          <cell r="E1419" t="str">
            <v>SPT-2P10_125R</v>
          </cell>
          <cell r="F1419" t="str">
            <v>J</v>
          </cell>
          <cell r="H1419" t="str">
            <v>c/u</v>
          </cell>
          <cell r="I1419">
            <v>1</v>
          </cell>
          <cell r="J1419">
            <v>54.56</v>
          </cell>
          <cell r="K1419">
            <v>54.56</v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SPT-2P10_125R</v>
          </cell>
          <cell r="B1420" t="str">
            <v/>
          </cell>
          <cell r="C1420">
            <v>1011151</v>
          </cell>
          <cell r="D1420" t="str">
            <v>CONDUCTOR DESNUDO CABLEADO COBRE SUAVE NO. 1/0 AWG, 19 HILOS</v>
          </cell>
          <cell r="E1420" t="str">
            <v>SPT-2P10_125R</v>
          </cell>
          <cell r="F1420" t="str">
            <v>E</v>
          </cell>
          <cell r="H1420" t="str">
            <v>m</v>
          </cell>
          <cell r="I1420">
            <v>5</v>
          </cell>
          <cell r="J1420">
            <v>7.12</v>
          </cell>
          <cell r="K1420">
            <v>35.6</v>
          </cell>
          <cell r="M1420" t="str">
            <v/>
          </cell>
          <cell r="N1420" t="str">
            <v/>
          </cell>
          <cell r="O1420" t="str">
            <v/>
          </cell>
          <cell r="P1420" t="str">
            <v>C. DIG</v>
          </cell>
        </row>
        <row r="1421">
          <cell r="A1421" t="str">
            <v>SPT-3F10K</v>
          </cell>
          <cell r="B1421" t="str">
            <v>OTROS</v>
          </cell>
          <cell r="C1421">
            <v>2624210</v>
          </cell>
          <cell r="D1421" t="str">
            <v>TIRAFUSIBLE DE MEDIO VOLTAJE CABEZA REMOVIBLE 10 A, TIPO K</v>
          </cell>
          <cell r="E1421" t="str">
            <v>SPT-3F10K</v>
          </cell>
          <cell r="F1421" t="str">
            <v>B</v>
          </cell>
          <cell r="G1421" t="str">
            <v>CP</v>
          </cell>
          <cell r="H1421" t="str">
            <v>c/u</v>
          </cell>
          <cell r="I1421">
            <v>3</v>
          </cell>
          <cell r="J1421">
            <v>3.64</v>
          </cell>
          <cell r="K1421">
            <v>10.92</v>
          </cell>
          <cell r="L1421">
            <v>10.92</v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SPT-3F12K</v>
          </cell>
          <cell r="B1422" t="str">
            <v>OTROS</v>
          </cell>
          <cell r="C1422">
            <v>2624212</v>
          </cell>
          <cell r="D1422" t="str">
            <v>TIRAFUSIBLE DE MEDIO VOLTAJE CABEZA REMOVIBLE 12 A, TIPO K</v>
          </cell>
          <cell r="E1422" t="str">
            <v>SPT-3F12K</v>
          </cell>
          <cell r="F1422" t="str">
            <v>B</v>
          </cell>
          <cell r="G1422" t="str">
            <v>CP</v>
          </cell>
          <cell r="H1422" t="str">
            <v>c/u</v>
          </cell>
          <cell r="I1422">
            <v>3</v>
          </cell>
          <cell r="J1422">
            <v>3.78</v>
          </cell>
          <cell r="K1422">
            <v>11.34</v>
          </cell>
          <cell r="L1422">
            <v>11.34</v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SPT-3F2H</v>
          </cell>
          <cell r="B1423" t="str">
            <v/>
          </cell>
          <cell r="C1423">
            <v>2624102</v>
          </cell>
          <cell r="D1423" t="str">
            <v>TIRAFUSIBLE DE MEDIO VOLTAJE CABEZA REMOVIBLE 2 A, TIPO H</v>
          </cell>
          <cell r="E1423" t="str">
            <v>SPT-3F2H</v>
          </cell>
          <cell r="F1423" t="str">
            <v>B</v>
          </cell>
          <cell r="G1423" t="str">
            <v>CP</v>
          </cell>
          <cell r="H1423" t="str">
            <v>c/u</v>
          </cell>
          <cell r="I1423">
            <v>3</v>
          </cell>
          <cell r="J1423">
            <v>1.64</v>
          </cell>
          <cell r="K1423">
            <v>4.92</v>
          </cell>
          <cell r="L1423">
            <v>4.92</v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SPT-3F3H</v>
          </cell>
          <cell r="B1424" t="str">
            <v>OTROS</v>
          </cell>
          <cell r="C1424">
            <v>2624103</v>
          </cell>
          <cell r="D1424" t="str">
            <v>TIRAFUSIBLE DE MEDIO VOLTAJE CABEZA REMOVIBLE 3 A, TIPO H</v>
          </cell>
          <cell r="E1424" t="str">
            <v>SPT-3F3H</v>
          </cell>
          <cell r="F1424" t="str">
            <v>B</v>
          </cell>
          <cell r="G1424" t="str">
            <v>CP</v>
          </cell>
          <cell r="H1424" t="str">
            <v>c/u</v>
          </cell>
          <cell r="I1424">
            <v>3</v>
          </cell>
          <cell r="J1424">
            <v>1.18</v>
          </cell>
          <cell r="K1424">
            <v>3.54</v>
          </cell>
          <cell r="L1424">
            <v>3.54</v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SPT-3F5H</v>
          </cell>
          <cell r="B1425" t="str">
            <v>OTROS</v>
          </cell>
          <cell r="C1425">
            <v>2624105</v>
          </cell>
          <cell r="D1425" t="str">
            <v>TIRAFUSIBLE DE MEDIO VOLTAJE CABEZA REMOVIBLE 5 A, TIPO H</v>
          </cell>
          <cell r="E1425" t="str">
            <v>SPT-3F5H</v>
          </cell>
          <cell r="F1425" t="str">
            <v>B</v>
          </cell>
          <cell r="G1425" t="str">
            <v>CP</v>
          </cell>
          <cell r="H1425" t="str">
            <v>c/u</v>
          </cell>
          <cell r="I1425">
            <v>3</v>
          </cell>
          <cell r="J1425">
            <v>1.69</v>
          </cell>
          <cell r="K1425">
            <v>5.07</v>
          </cell>
          <cell r="L1425">
            <v>5.07</v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SPT-3F8K</v>
          </cell>
          <cell r="B1426" t="str">
            <v>OTROS</v>
          </cell>
          <cell r="C1426">
            <v>2622208</v>
          </cell>
          <cell r="D1426" t="str">
            <v>TIRAFUSIBLE DE MEDIA TENSIÓN CABEZA FIJA 8 A, TIPO K</v>
          </cell>
          <cell r="E1426" t="str">
            <v>SPT-3F8K</v>
          </cell>
          <cell r="F1426" t="str">
            <v>B</v>
          </cell>
          <cell r="G1426" t="str">
            <v>CP</v>
          </cell>
          <cell r="H1426" t="str">
            <v>c/u</v>
          </cell>
          <cell r="I1426">
            <v>3</v>
          </cell>
          <cell r="J1426">
            <v>0.99</v>
          </cell>
          <cell r="K1426">
            <v>2.9699999999999998</v>
          </cell>
          <cell r="L1426">
            <v>2.9699999999999998</v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SPT-3GB</v>
          </cell>
          <cell r="B1427" t="str">
            <v>SPO-3GB</v>
          </cell>
          <cell r="C1427">
            <v>2112042</v>
          </cell>
          <cell r="D1427" t="str">
            <v>GRAPA DERIVACIÓN LÍNEA EN CALIENTE ALEACIÓN AL. NO. 6 - 400 MCM Y 6 - 4/0 AWG</v>
          </cell>
          <cell r="E1427" t="str">
            <v>SPT-3GB</v>
          </cell>
          <cell r="F1427" t="str">
            <v>G</v>
          </cell>
          <cell r="G1427" t="str">
            <v>CP</v>
          </cell>
          <cell r="H1427" t="str">
            <v>c/u</v>
          </cell>
          <cell r="I1427">
            <v>3</v>
          </cell>
          <cell r="J1427">
            <v>14.98</v>
          </cell>
          <cell r="K1427">
            <v>44.94</v>
          </cell>
          <cell r="L1427">
            <v>44.94</v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SPT-3P10_125E</v>
          </cell>
          <cell r="B1428" t="str">
            <v>SPT-3P10</v>
          </cell>
          <cell r="C1428">
            <v>2601006</v>
          </cell>
          <cell r="D1428" t="str">
            <v>PARARRAYOS CLASE DISTRIBUCIÓN TIPO POLIMÉRICO DE OXIDO DE ZN, 10 KV, CON MODULO DE DESCONEXIÓN</v>
          </cell>
          <cell r="E1428" t="str">
            <v>SPT-3P10_125E</v>
          </cell>
          <cell r="F1428" t="str">
            <v>B</v>
          </cell>
          <cell r="G1428" t="str">
            <v>CP</v>
          </cell>
          <cell r="H1428" t="str">
            <v>c/u</v>
          </cell>
          <cell r="I1428">
            <v>3</v>
          </cell>
          <cell r="J1428">
            <v>31.18</v>
          </cell>
          <cell r="K1428">
            <v>93.539999999999992</v>
          </cell>
          <cell r="L1428">
            <v>163.74</v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SPT-3P10_125E</v>
          </cell>
          <cell r="B1429" t="str">
            <v/>
          </cell>
          <cell r="C1429">
            <v>1021751</v>
          </cell>
          <cell r="D1429" t="str">
            <v>CONDUCTOR COBRE AISLADO PVC 2000 V. TTU NO. 1/0 AWG, 19 HILOS</v>
          </cell>
          <cell r="E1429" t="str">
            <v>SPT-3P10_125E</v>
          </cell>
          <cell r="F1429" t="str">
            <v>F</v>
          </cell>
          <cell r="H1429" t="str">
            <v>m</v>
          </cell>
          <cell r="I1429">
            <v>9</v>
          </cell>
          <cell r="J1429">
            <v>7.8</v>
          </cell>
          <cell r="K1429">
            <v>70.2</v>
          </cell>
          <cell r="M1429" t="str">
            <v/>
          </cell>
          <cell r="N1429" t="str">
            <v/>
          </cell>
          <cell r="O1429" t="str">
            <v/>
          </cell>
          <cell r="P1429" t="str">
            <v>C. DIG</v>
          </cell>
        </row>
        <row r="1430">
          <cell r="A1430" t="str">
            <v>SPT-3P10_125R</v>
          </cell>
          <cell r="B1430" t="str">
            <v>SPV-3P10</v>
          </cell>
          <cell r="C1430">
            <v>2112042</v>
          </cell>
          <cell r="D1430" t="str">
            <v>GRAPA DERIVACIÓN LÍNEA EN CALIENTE ALEACIÓN AL. NO. 6 - 400 MCM Y 6 - 4/0 AWG</v>
          </cell>
          <cell r="E1430" t="str">
            <v>SPT-3P10_125R</v>
          </cell>
          <cell r="F1430" t="str">
            <v>G</v>
          </cell>
          <cell r="G1430" t="str">
            <v>CP</v>
          </cell>
          <cell r="H1430" t="str">
            <v>c/u</v>
          </cell>
          <cell r="I1430">
            <v>3</v>
          </cell>
          <cell r="J1430">
            <v>14.98</v>
          </cell>
          <cell r="K1430">
            <v>44.94</v>
          </cell>
          <cell r="L1430">
            <v>306.17</v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SPT-3P10_125R</v>
          </cell>
          <cell r="B1431" t="str">
            <v/>
          </cell>
          <cell r="C1431">
            <v>2831610</v>
          </cell>
          <cell r="D1431" t="str">
            <v xml:space="preserve">PIE AMIGO FE ANGULO "L" GALV. 38 X 38 X 6 MM, Y 1000 MM LONG </v>
          </cell>
          <cell r="E1431" t="str">
            <v>SPT-3P10_125R</v>
          </cell>
          <cell r="F1431" t="str">
            <v>J</v>
          </cell>
          <cell r="H1431" t="str">
            <v>c/u</v>
          </cell>
          <cell r="I1431">
            <v>2</v>
          </cell>
          <cell r="J1431">
            <v>12.68</v>
          </cell>
          <cell r="K1431">
            <v>25.36</v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SPT-3P10_125R</v>
          </cell>
          <cell r="B1432" t="str">
            <v/>
          </cell>
          <cell r="C1432">
            <v>2851630</v>
          </cell>
          <cell r="D1432" t="str">
            <v>PERNO "U" ACERO GALV. 16 MM DIAM. 150 MM ANCHO DENTRO DE LA U, 2 TUERCAS Y 4 ARANDELAS PLANAS Y PRESIÓN</v>
          </cell>
          <cell r="E1432" t="str">
            <v>SPT-3P10_125R</v>
          </cell>
          <cell r="F1432" t="str">
            <v>J</v>
          </cell>
          <cell r="H1432" t="str">
            <v>c/u</v>
          </cell>
          <cell r="I1432">
            <v>1</v>
          </cell>
          <cell r="J1432">
            <v>5.31</v>
          </cell>
          <cell r="K1432">
            <v>5.31</v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SPT-3P10_125R</v>
          </cell>
          <cell r="B1433" t="str">
            <v/>
          </cell>
          <cell r="C1433">
            <v>2901620</v>
          </cell>
          <cell r="D1433" t="str">
            <v>PERNO MAQUINA ACERO GALV. 16 MM DIAM,  51 MM LONG. CON TUERCA, ARAND. PLANA Y PRESIÓN</v>
          </cell>
          <cell r="E1433" t="str">
            <v>SPT-3P10_125R</v>
          </cell>
          <cell r="F1433" t="str">
            <v>J</v>
          </cell>
          <cell r="H1433" t="str">
            <v>c/u</v>
          </cell>
          <cell r="I1433">
            <v>2</v>
          </cell>
          <cell r="J1433">
            <v>1.35</v>
          </cell>
          <cell r="K1433">
            <v>2.7</v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SPT-3P10_125R</v>
          </cell>
          <cell r="C1434">
            <v>2901320</v>
          </cell>
          <cell r="D1434" t="str">
            <v xml:space="preserve">PERNO MAQUINA FE. GALV. 13 X 51 MM (1/2" X 2"), TUERCA, ARAND. PLANA Y PRESION </v>
          </cell>
          <cell r="E1434" t="str">
            <v>SPT-3P10_125R</v>
          </cell>
          <cell r="F1434" t="str">
            <v>J</v>
          </cell>
          <cell r="H1434" t="str">
            <v>c/u</v>
          </cell>
          <cell r="I1434">
            <v>2</v>
          </cell>
          <cell r="J1434">
            <v>0.57999999999999996</v>
          </cell>
          <cell r="K1434">
            <v>1.1599999999999999</v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SPT-3P10_125R</v>
          </cell>
          <cell r="B1435" t="str">
            <v/>
          </cell>
          <cell r="C1435">
            <v>2820111</v>
          </cell>
          <cell r="D1435" t="str">
            <v>ABRAZADERA DE PLETINA ACERO GALV. 3 PERNOS, 38 X 6 MM, 160-190 MM, FIJACIÓN PIE AMIGO SIMPLE</v>
          </cell>
          <cell r="E1435" t="str">
            <v>SPT-3P10_125R</v>
          </cell>
          <cell r="F1435" t="str">
            <v>J</v>
          </cell>
          <cell r="H1435" t="str">
            <v>c/u</v>
          </cell>
          <cell r="I1435">
            <v>1</v>
          </cell>
          <cell r="J1435">
            <v>7.9</v>
          </cell>
          <cell r="K1435">
            <v>7.9</v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SPT-3P10_125R</v>
          </cell>
          <cell r="B1436" t="str">
            <v/>
          </cell>
          <cell r="C1436">
            <v>2601006</v>
          </cell>
          <cell r="D1436" t="str">
            <v>PARARRAYOS CLASE DISTRIBUCIÓN TIPO POLIMÉRICO DE OXIDO DE ZN, 10 KV, CON MODULO DE DESCONEXIÓN</v>
          </cell>
          <cell r="E1436" t="str">
            <v>SPT-3P10_125R</v>
          </cell>
          <cell r="F1436" t="str">
            <v>B</v>
          </cell>
          <cell r="H1436" t="str">
            <v>c/u</v>
          </cell>
          <cell r="I1436">
            <v>3</v>
          </cell>
          <cell r="J1436">
            <v>31.18</v>
          </cell>
          <cell r="K1436">
            <v>93.539999999999992</v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SPT-3P10_125R</v>
          </cell>
          <cell r="B1437" t="str">
            <v/>
          </cell>
          <cell r="C1437">
            <v>1021751</v>
          </cell>
          <cell r="D1437" t="str">
            <v>CONDUCTOR COBRE AISLADO PVC 2000 V. TTU NO. 1/0 AWG, 19 HILOS</v>
          </cell>
          <cell r="E1437" t="str">
            <v>SPT-3P10_125R</v>
          </cell>
          <cell r="F1437" t="str">
            <v>F</v>
          </cell>
          <cell r="H1437" t="str">
            <v>m</v>
          </cell>
          <cell r="I1437">
            <v>4.5</v>
          </cell>
          <cell r="J1437">
            <v>7.8</v>
          </cell>
          <cell r="K1437">
            <v>35.1</v>
          </cell>
          <cell r="M1437" t="str">
            <v/>
          </cell>
          <cell r="N1437" t="str">
            <v/>
          </cell>
          <cell r="O1437" t="str">
            <v/>
          </cell>
          <cell r="P1437" t="str">
            <v>C. DIG</v>
          </cell>
        </row>
        <row r="1438">
          <cell r="A1438" t="str">
            <v>SPT-3P10_125R</v>
          </cell>
          <cell r="B1438" t="str">
            <v/>
          </cell>
          <cell r="C1438">
            <v>2802001</v>
          </cell>
          <cell r="D1438" t="str">
            <v>CRUCETA ACERO GALV. PERFIL "L" DE 70 X 70 X 6 MM Y 2.00 M LONG, UNIVERSAL (CENTRADA Y VOLADO)</v>
          </cell>
          <cell r="E1438" t="str">
            <v>SPT-3P10_125R</v>
          </cell>
          <cell r="F1438" t="str">
            <v>J</v>
          </cell>
          <cell r="H1438" t="str">
            <v>c/u</v>
          </cell>
          <cell r="I1438">
            <v>1</v>
          </cell>
          <cell r="J1438">
            <v>54.56</v>
          </cell>
          <cell r="K1438">
            <v>54.56</v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SPT-3P10_125R</v>
          </cell>
          <cell r="B1439" t="str">
            <v/>
          </cell>
          <cell r="C1439">
            <v>1011151</v>
          </cell>
          <cell r="D1439" t="str">
            <v>CONDUCTOR DESNUDO CABLEADO COBRE SUAVE NO. 1/0 AWG, 19 HILOS</v>
          </cell>
          <cell r="E1439" t="str">
            <v>SPT-3P10_125R</v>
          </cell>
          <cell r="F1439" t="str">
            <v>E</v>
          </cell>
          <cell r="H1439" t="str">
            <v>m</v>
          </cell>
          <cell r="I1439">
            <v>5</v>
          </cell>
          <cell r="J1439">
            <v>7.12</v>
          </cell>
          <cell r="K1439">
            <v>35.6</v>
          </cell>
          <cell r="M1439" t="str">
            <v/>
          </cell>
          <cell r="N1439" t="str">
            <v/>
          </cell>
          <cell r="O1439" t="str">
            <v/>
          </cell>
          <cell r="P1439" t="str">
            <v>C. DIG</v>
          </cell>
        </row>
        <row r="1440">
          <cell r="A1440" t="str">
            <v>SPT-3S100_125E</v>
          </cell>
          <cell r="B1440" t="str">
            <v>SPT-3S100</v>
          </cell>
          <cell r="C1440">
            <v>2516122</v>
          </cell>
          <cell r="D1440" t="str">
            <v>SECCIONADOR FUSIBLE UNIPOLAR ABIERTO 27 KV, 12 KA, BIL: 150 KV, 100 A</v>
          </cell>
          <cell r="E1440" t="str">
            <v>SPT-3S100_125E</v>
          </cell>
          <cell r="F1440" t="str">
            <v>B</v>
          </cell>
          <cell r="G1440" t="str">
            <v>CP</v>
          </cell>
          <cell r="H1440" t="str">
            <v>c/u</v>
          </cell>
          <cell r="I1440">
            <v>3</v>
          </cell>
          <cell r="J1440">
            <v>116.59</v>
          </cell>
          <cell r="K1440">
            <v>349.77</v>
          </cell>
          <cell r="L1440">
            <v>503.69999999999993</v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SPT-3S100_125E</v>
          </cell>
          <cell r="B1441" t="str">
            <v/>
          </cell>
          <cell r="C1441">
            <v>2802001</v>
          </cell>
          <cell r="D1441" t="str">
            <v>CRUCETA ACERO GALV. PERFIL "L" DE 70 X 70 X 6 MM Y 2.00 M LONG, UNIVERSAL (CENTRADA Y VOLADO)</v>
          </cell>
          <cell r="E1441" t="str">
            <v>SPT-3S100_125E</v>
          </cell>
          <cell r="F1441" t="str">
            <v>J</v>
          </cell>
          <cell r="H1441" t="str">
            <v>c/u</v>
          </cell>
          <cell r="I1441">
            <v>1</v>
          </cell>
          <cell r="J1441">
            <v>54.56</v>
          </cell>
          <cell r="K1441">
            <v>54.56</v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SPT-3S100_125E</v>
          </cell>
          <cell r="B1442" t="str">
            <v/>
          </cell>
          <cell r="C1442">
            <v>2851630</v>
          </cell>
          <cell r="D1442" t="str">
            <v>PERNO "U" ACERO GALV. 16 MM DIAM. 150 MM ANCHO DENTRO DE LA U, 2 TUERCAS Y 4 ARANDELAS PLANAS Y PRESIÓN</v>
          </cell>
          <cell r="E1442" t="str">
            <v>SPT-3S100_125E</v>
          </cell>
          <cell r="F1442" t="str">
            <v>J</v>
          </cell>
          <cell r="H1442" t="str">
            <v>c/u</v>
          </cell>
          <cell r="I1442">
            <v>1</v>
          </cell>
          <cell r="J1442">
            <v>5.31</v>
          </cell>
          <cell r="K1442">
            <v>5.31</v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SPT-3S100_125E</v>
          </cell>
          <cell r="B1443" t="str">
            <v/>
          </cell>
          <cell r="C1443">
            <v>1021751</v>
          </cell>
          <cell r="D1443" t="str">
            <v>CONDUCTOR COBRE AISLADO PVC 2000 V. TTU NO. 1/0 AWG, 19 HILOS</v>
          </cell>
          <cell r="E1443" t="str">
            <v>SPT-3S100_125E</v>
          </cell>
          <cell r="F1443" t="str">
            <v>F</v>
          </cell>
          <cell r="H1443" t="str">
            <v>m</v>
          </cell>
          <cell r="I1443">
            <v>9</v>
          </cell>
          <cell r="J1443">
            <v>7.8</v>
          </cell>
          <cell r="K1443">
            <v>70.2</v>
          </cell>
          <cell r="M1443" t="str">
            <v/>
          </cell>
          <cell r="N1443" t="str">
            <v/>
          </cell>
          <cell r="O1443" t="str">
            <v/>
          </cell>
          <cell r="P1443" t="str">
            <v>C. DIG</v>
          </cell>
        </row>
        <row r="1444">
          <cell r="A1444" t="str">
            <v>SPT-3S100_125E</v>
          </cell>
          <cell r="B1444" t="str">
            <v/>
          </cell>
          <cell r="C1444">
            <v>2820111</v>
          </cell>
          <cell r="D1444" t="str">
            <v>ABRAZADERA DE PLETINA ACERO GALV. 3 PERNOS, 38 X 6 MM, 160-190 MM, FIJACIÓN PIE AMIGO SIMPLE</v>
          </cell>
          <cell r="E1444" t="str">
            <v>SPT-3S100_125E</v>
          </cell>
          <cell r="F1444" t="str">
            <v>J</v>
          </cell>
          <cell r="H1444" t="str">
            <v>c/u</v>
          </cell>
          <cell r="I1444">
            <v>1</v>
          </cell>
          <cell r="J1444">
            <v>7.9</v>
          </cell>
          <cell r="K1444">
            <v>7.9</v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SPT-3S100_125E</v>
          </cell>
          <cell r="B1445" t="str">
            <v/>
          </cell>
          <cell r="C1445">
            <v>2831610</v>
          </cell>
          <cell r="D1445" t="str">
            <v xml:space="preserve">PIE AMIGO FE ANGULO "L" GALV. 38 X 38 X 6 MM, Y 1000 MM LONG </v>
          </cell>
          <cell r="E1445" t="str">
            <v>SPT-3S100_125E</v>
          </cell>
          <cell r="F1445" t="str">
            <v>J</v>
          </cell>
          <cell r="H1445" t="str">
            <v>c/u</v>
          </cell>
          <cell r="I1445">
            <v>1</v>
          </cell>
          <cell r="J1445">
            <v>12.68</v>
          </cell>
          <cell r="K1445">
            <v>12.68</v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SPT-3S100_125E</v>
          </cell>
          <cell r="B1446" t="str">
            <v/>
          </cell>
          <cell r="C1446">
            <v>2901620</v>
          </cell>
          <cell r="D1446" t="str">
            <v>PERNO MAQUINA ACERO GALV. 16 MM DIAM,  51 MM LONG. CON TUERCA, ARAND. PLANA Y PRESIÓN</v>
          </cell>
          <cell r="E1446" t="str">
            <v>SPT-3S100_125E</v>
          </cell>
          <cell r="F1446" t="str">
            <v>J</v>
          </cell>
          <cell r="H1446" t="str">
            <v>c/u</v>
          </cell>
          <cell r="I1446">
            <v>2</v>
          </cell>
          <cell r="J1446">
            <v>1.35</v>
          </cell>
          <cell r="K1446">
            <v>2.7</v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SPT-3S100_125E</v>
          </cell>
          <cell r="C1447">
            <v>2901320</v>
          </cell>
          <cell r="D1447" t="str">
            <v xml:space="preserve">PERNO MAQUINA FE. GALV. 13 X 51 MM (1/2" X 2"), TUERCA, ARAND. PLANA Y PRESION </v>
          </cell>
          <cell r="E1447" t="str">
            <v>SPT-3S100_125E</v>
          </cell>
          <cell r="F1447" t="str">
            <v>J</v>
          </cell>
          <cell r="H1447" t="str">
            <v>c/u</v>
          </cell>
          <cell r="I1447">
            <v>1</v>
          </cell>
          <cell r="J1447">
            <v>0.57999999999999996</v>
          </cell>
          <cell r="K1447">
            <v>0.57999999999999996</v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SPT-3S100_125Q</v>
          </cell>
          <cell r="B1448" t="str">
            <v>SPT-3S100</v>
          </cell>
          <cell r="C1448">
            <v>2516122</v>
          </cell>
          <cell r="D1448" t="str">
            <v>SECCIONADOR FUSIBLE UNIPOLAR ABIERTO 27 KV, 12 KA, BIL: 150 KV, 100 A</v>
          </cell>
          <cell r="E1448" t="str">
            <v>SPT-3S100_125Q</v>
          </cell>
          <cell r="F1448" t="str">
            <v>B</v>
          </cell>
          <cell r="G1448" t="str">
            <v>CP</v>
          </cell>
          <cell r="H1448" t="str">
            <v>c/u</v>
          </cell>
          <cell r="I1448">
            <v>3</v>
          </cell>
          <cell r="J1448">
            <v>116.59</v>
          </cell>
          <cell r="K1448">
            <v>349.77</v>
          </cell>
          <cell r="L1448">
            <v>495.64</v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SPT-3S100_125Q</v>
          </cell>
          <cell r="B1449" t="str">
            <v/>
          </cell>
          <cell r="C1449">
            <v>2802402</v>
          </cell>
          <cell r="D1449" t="str">
            <v>CRUCETA CENTRADA Y VOLADO PERFIL "L" DE 70 X 70 X 6 MM Y 2.40 M LONG</v>
          </cell>
          <cell r="E1449" t="str">
            <v>SPT-3S100_125Q</v>
          </cell>
          <cell r="F1449" t="str">
            <v>J</v>
          </cell>
          <cell r="H1449" t="str">
            <v>c/u</v>
          </cell>
          <cell r="I1449">
            <v>1</v>
          </cell>
          <cell r="J1449">
            <v>65.05</v>
          </cell>
          <cell r="K1449">
            <v>65.05</v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SPT-3S100_125Q</v>
          </cell>
          <cell r="B1450" t="str">
            <v/>
          </cell>
          <cell r="C1450">
            <v>2851630</v>
          </cell>
          <cell r="D1450" t="str">
            <v>PERNO "U" ACERO GALV. 16 MM DIAM. 150 MM ANCHO DENTRO DE LA U, 2 TUERCAS Y 4 ARANDELAS PLANAS Y PRESIÓN</v>
          </cell>
          <cell r="E1450" t="str">
            <v>SPT-3S100_125Q</v>
          </cell>
          <cell r="F1450" t="str">
            <v>J</v>
          </cell>
          <cell r="H1450" t="str">
            <v>c/u</v>
          </cell>
          <cell r="I1450">
            <v>2</v>
          </cell>
          <cell r="J1450">
            <v>5.31</v>
          </cell>
          <cell r="K1450">
            <v>10.62</v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SPT-3S100_125Q</v>
          </cell>
          <cell r="B1451" t="str">
            <v/>
          </cell>
          <cell r="C1451">
            <v>1021751</v>
          </cell>
          <cell r="D1451" t="str">
            <v>CONDUCTOR COBRE AISLADO PVC 2000 V. TTU NO. 1/0 AWG, 19 HILOS</v>
          </cell>
          <cell r="E1451" t="str">
            <v>SPT-3S100_125Q</v>
          </cell>
          <cell r="F1451" t="str">
            <v>F</v>
          </cell>
          <cell r="H1451" t="str">
            <v>m</v>
          </cell>
          <cell r="I1451">
            <v>9</v>
          </cell>
          <cell r="J1451">
            <v>7.8</v>
          </cell>
          <cell r="K1451">
            <v>70.2</v>
          </cell>
          <cell r="M1451" t="str">
            <v/>
          </cell>
          <cell r="N1451" t="str">
            <v/>
          </cell>
          <cell r="O1451" t="str">
            <v/>
          </cell>
          <cell r="P1451" t="str">
            <v>C. DIG</v>
          </cell>
        </row>
        <row r="1452">
          <cell r="A1452" t="str">
            <v>SPV-1E100_150R</v>
          </cell>
          <cell r="B1452" t="str">
            <v>SPV-1E100</v>
          </cell>
          <cell r="C1452">
            <v>2112042</v>
          </cell>
          <cell r="D1452" t="str">
            <v>GRAPA DERIVACIÓN LÍNEA EN CALIENTE ALEACIÓN AL. NO. 6 - 400 MCM Y 6 - 4/0 AWG</v>
          </cell>
          <cell r="E1452" t="str">
            <v>SPV-1E100_150R</v>
          </cell>
          <cell r="F1452" t="str">
            <v>G</v>
          </cell>
          <cell r="G1452" t="str">
            <v>CP</v>
          </cell>
          <cell r="H1452" t="str">
            <v>c/u</v>
          </cell>
          <cell r="I1452">
            <v>2</v>
          </cell>
          <cell r="J1452">
            <v>14.98</v>
          </cell>
          <cell r="K1452">
            <v>29.96</v>
          </cell>
          <cell r="L1452">
            <v>325.84000000000003</v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SPV-1E100_150R</v>
          </cell>
          <cell r="B1453" t="str">
            <v/>
          </cell>
          <cell r="C1453">
            <v>2515561</v>
          </cell>
          <cell r="D1453" t="str">
            <v>SECCIONADOR FUSIBLE UNIPOLAR ABIERTO 27 KV, 12 KA, BIL: 150 KV, 100 A, CÁMARA ROMPE ARCOS</v>
          </cell>
          <cell r="E1453" t="str">
            <v>SPV-1E100_150R</v>
          </cell>
          <cell r="F1453" t="str">
            <v>B</v>
          </cell>
          <cell r="H1453" t="str">
            <v>c/u</v>
          </cell>
          <cell r="I1453">
            <v>1</v>
          </cell>
          <cell r="J1453">
            <v>132.69</v>
          </cell>
          <cell r="K1453">
            <v>132.69</v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SPV-1E100_150R</v>
          </cell>
          <cell r="B1454" t="str">
            <v/>
          </cell>
          <cell r="C1454">
            <v>2801201</v>
          </cell>
          <cell r="D1454" t="str">
            <v>CRUCETA CENTRADA PERFIL "L" DE 70 X 70 X 6 MM Y 1.20 M LONG, SIN APOYO</v>
          </cell>
          <cell r="E1454" t="str">
            <v>SPV-1E100_150R</v>
          </cell>
          <cell r="F1454" t="str">
            <v>J</v>
          </cell>
          <cell r="H1454" t="str">
            <v>c/u</v>
          </cell>
          <cell r="I1454">
            <v>1</v>
          </cell>
          <cell r="J1454">
            <v>30.75</v>
          </cell>
          <cell r="K1454">
            <v>30.75</v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SPV-1E100_150R</v>
          </cell>
          <cell r="B1455" t="str">
            <v/>
          </cell>
          <cell r="C1455">
            <v>2851630</v>
          </cell>
          <cell r="D1455" t="str">
            <v>PERNO "U" ACERO GALV. 16 MM DIAM. 150 MM ANCHO DENTRO DE LA U, 2 TUERCAS Y 4 ARANDELAS PLANAS Y PRESIÓN</v>
          </cell>
          <cell r="E1455" t="str">
            <v>SPV-1E100_150R</v>
          </cell>
          <cell r="F1455" t="str">
            <v>J</v>
          </cell>
          <cell r="H1455" t="str">
            <v>c/u</v>
          </cell>
          <cell r="I1455">
            <v>1</v>
          </cell>
          <cell r="J1455">
            <v>5.31</v>
          </cell>
          <cell r="K1455">
            <v>5.31</v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SPV-1E100_150R</v>
          </cell>
          <cell r="B1456" t="str">
            <v/>
          </cell>
          <cell r="C1456">
            <v>2831607</v>
          </cell>
          <cell r="D1456" t="str">
            <v>PIE AMIGO DE PERFIL "L" ACERO GALV. 38 X 38 X 6 MM Y 700 MM. LONG</v>
          </cell>
          <cell r="E1456" t="str">
            <v>SPV-1E100_150R</v>
          </cell>
          <cell r="F1456" t="str">
            <v>J</v>
          </cell>
          <cell r="H1456" t="str">
            <v>c/u</v>
          </cell>
          <cell r="I1456">
            <v>1</v>
          </cell>
          <cell r="J1456">
            <v>5.74</v>
          </cell>
          <cell r="K1456">
            <v>5.74</v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SPV-1E100_150R</v>
          </cell>
          <cell r="B1457" t="str">
            <v/>
          </cell>
          <cell r="C1457">
            <v>2820111</v>
          </cell>
          <cell r="D1457" t="str">
            <v>ABRAZADERA DE PLETINA ACERO GALV. 3 PERNOS, 38 X 6 MM, 160-190 MM, FIJACIÓN PIE AMIGO SIMPLE</v>
          </cell>
          <cell r="E1457" t="str">
            <v>SPV-1E100_150R</v>
          </cell>
          <cell r="F1457" t="str">
            <v>J</v>
          </cell>
          <cell r="H1457" t="str">
            <v>c/u</v>
          </cell>
          <cell r="I1457">
            <v>1</v>
          </cell>
          <cell r="J1457">
            <v>7.9</v>
          </cell>
          <cell r="K1457">
            <v>7.9</v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SPV-1E100_150R</v>
          </cell>
          <cell r="B1458" t="str">
            <v/>
          </cell>
          <cell r="C1458">
            <v>2901620</v>
          </cell>
          <cell r="D1458" t="str">
            <v>PERNO MAQUINA ACERO GALV. 16 MM DIAM,  51 MM LONG. CON TUERCA, ARAND. PLANA Y PRESIÓN</v>
          </cell>
          <cell r="E1458" t="str">
            <v>SPV-1E100_150R</v>
          </cell>
          <cell r="F1458" t="str">
            <v>J</v>
          </cell>
          <cell r="H1458" t="str">
            <v>c/u</v>
          </cell>
          <cell r="I1458">
            <v>1</v>
          </cell>
          <cell r="J1458">
            <v>1.35</v>
          </cell>
          <cell r="K1458">
            <v>1.35</v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SPV-1E100_150R</v>
          </cell>
          <cell r="C1459">
            <v>2901320</v>
          </cell>
          <cell r="D1459" t="str">
            <v xml:space="preserve">PERNO MAQUINA FE. GALV. 13 X 51 MM (1/2" X 2"), TUERCA, ARAND. PLANA Y PRESION </v>
          </cell>
          <cell r="E1459" t="str">
            <v>SPV-1E100_150R</v>
          </cell>
          <cell r="F1459" t="str">
            <v>J</v>
          </cell>
          <cell r="H1459" t="str">
            <v>c/u</v>
          </cell>
          <cell r="I1459">
            <v>1</v>
          </cell>
          <cell r="J1459">
            <v>0.57999999999999996</v>
          </cell>
          <cell r="K1459">
            <v>0.57999999999999996</v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SPV-1E100_150R</v>
          </cell>
          <cell r="B1460" t="str">
            <v/>
          </cell>
          <cell r="C1460">
            <v>2820108</v>
          </cell>
          <cell r="D1460" t="str">
            <v>ABRAZADERA DE PLETINA ACERO GALV. 30 X 6 MM ESCALONES REVISIÓN (8 UNIDADES)</v>
          </cell>
          <cell r="E1460" t="str">
            <v>SPV-1E100_150R</v>
          </cell>
          <cell r="F1460" t="str">
            <v>J</v>
          </cell>
          <cell r="H1460" t="str">
            <v>jgo</v>
          </cell>
          <cell r="I1460">
            <v>1</v>
          </cell>
          <cell r="J1460">
            <v>111.56</v>
          </cell>
          <cell r="K1460">
            <v>111.56</v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SPV-1F10K</v>
          </cell>
          <cell r="B1461" t="str">
            <v>OTROS</v>
          </cell>
          <cell r="C1461">
            <v>2624210</v>
          </cell>
          <cell r="D1461" t="str">
            <v>TIRAFUSIBLE DE MEDIO VOLTAJE CABEZA REMOVIBLE 10 A, TIPO K</v>
          </cell>
          <cell r="E1461" t="str">
            <v>SPV-1F10K</v>
          </cell>
          <cell r="F1461" t="str">
            <v>B</v>
          </cell>
          <cell r="G1461" t="str">
            <v>CP</v>
          </cell>
          <cell r="H1461" t="str">
            <v>c/u</v>
          </cell>
          <cell r="I1461">
            <v>1</v>
          </cell>
          <cell r="J1461">
            <v>3.64</v>
          </cell>
          <cell r="K1461">
            <v>3.64</v>
          </cell>
          <cell r="L1461">
            <v>3.64</v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SPV-1F12K</v>
          </cell>
          <cell r="B1462" t="str">
            <v>OTROS</v>
          </cell>
          <cell r="C1462">
            <v>2624212</v>
          </cell>
          <cell r="D1462" t="str">
            <v>TIRAFUSIBLE DE MEDIO VOLTAJE CABEZA REMOVIBLE 12 A, TIPO K</v>
          </cell>
          <cell r="E1462" t="str">
            <v>SPV-1F12K</v>
          </cell>
          <cell r="F1462" t="str">
            <v>B</v>
          </cell>
          <cell r="G1462" t="str">
            <v>CP</v>
          </cell>
          <cell r="H1462" t="str">
            <v>c/u</v>
          </cell>
          <cell r="I1462">
            <v>1</v>
          </cell>
          <cell r="J1462">
            <v>3.78</v>
          </cell>
          <cell r="K1462">
            <v>3.78</v>
          </cell>
          <cell r="L1462">
            <v>3.78</v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SPV-1F15K</v>
          </cell>
          <cell r="B1463" t="str">
            <v>OTROS</v>
          </cell>
          <cell r="C1463">
            <v>2624215</v>
          </cell>
          <cell r="D1463" t="str">
            <v>TIRAFUSIBLE DE MEDIO VOLTAJE CABEZA REMOVIBLE 15 A, TIPO K</v>
          </cell>
          <cell r="E1463" t="str">
            <v>SPV-1F15K</v>
          </cell>
          <cell r="F1463" t="str">
            <v>B</v>
          </cell>
          <cell r="G1463" t="str">
            <v>CP</v>
          </cell>
          <cell r="H1463" t="str">
            <v>c/u</v>
          </cell>
          <cell r="I1463">
            <v>1</v>
          </cell>
          <cell r="J1463">
            <v>3.78</v>
          </cell>
          <cell r="K1463">
            <v>3.78</v>
          </cell>
          <cell r="L1463">
            <v>3.78</v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SPV-1F1H</v>
          </cell>
          <cell r="B1464" t="str">
            <v>OTROS</v>
          </cell>
          <cell r="C1464">
            <v>2624101</v>
          </cell>
          <cell r="D1464" t="str">
            <v>TIRAFUSIBLE DE MEDIO VOLTAJE CABEZA REMOVIBLE 1 A, TIPO H</v>
          </cell>
          <cell r="E1464" t="str">
            <v>SPV-1F1H</v>
          </cell>
          <cell r="F1464" t="str">
            <v>B</v>
          </cell>
          <cell r="G1464" t="str">
            <v>CP</v>
          </cell>
          <cell r="H1464" t="str">
            <v>c/u</v>
          </cell>
          <cell r="I1464">
            <v>1</v>
          </cell>
          <cell r="J1464">
            <v>2.89</v>
          </cell>
          <cell r="K1464">
            <v>2.89</v>
          </cell>
          <cell r="L1464">
            <v>2.89</v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SPV-1F2H</v>
          </cell>
          <cell r="B1465" t="str">
            <v>OTROS</v>
          </cell>
          <cell r="C1465">
            <v>2624102</v>
          </cell>
          <cell r="D1465" t="str">
            <v>TIRAFUSIBLE DE MEDIO VOLTAJE CABEZA REMOVIBLE 2 A, TIPO H</v>
          </cell>
          <cell r="E1465" t="str">
            <v>SPV-1F2H</v>
          </cell>
          <cell r="F1465" t="str">
            <v>B</v>
          </cell>
          <cell r="G1465" t="str">
            <v>CP</v>
          </cell>
          <cell r="H1465" t="str">
            <v>c/u</v>
          </cell>
          <cell r="I1465">
            <v>1</v>
          </cell>
          <cell r="J1465">
            <v>1.64</v>
          </cell>
          <cell r="K1465">
            <v>1.64</v>
          </cell>
          <cell r="L1465">
            <v>1.64</v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SPV-1F5H</v>
          </cell>
          <cell r="B1466" t="str">
            <v>OTROS</v>
          </cell>
          <cell r="C1466">
            <v>2624105</v>
          </cell>
          <cell r="D1466" t="str">
            <v>TIRAFUSIBLE DE MEDIO VOLTAJE CABEZA REMOVIBLE 5 A, TIPO H</v>
          </cell>
          <cell r="E1466" t="str">
            <v>SPV-1F5H</v>
          </cell>
          <cell r="F1466" t="str">
            <v>B</v>
          </cell>
          <cell r="G1466" t="str">
            <v>CP</v>
          </cell>
          <cell r="H1466" t="str">
            <v>c/u</v>
          </cell>
          <cell r="I1466">
            <v>1</v>
          </cell>
          <cell r="J1466">
            <v>1.69</v>
          </cell>
          <cell r="K1466">
            <v>1.69</v>
          </cell>
          <cell r="L1466">
            <v>1.69</v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SPV-1F6K</v>
          </cell>
          <cell r="B1467" t="str">
            <v>OTROS</v>
          </cell>
          <cell r="C1467">
            <v>2624206</v>
          </cell>
          <cell r="D1467" t="str">
            <v>TIRAFUSIBLE DE MEDIO VOLTAJE CABEZA REMOVIBLE 6 A, TIPO K</v>
          </cell>
          <cell r="E1467" t="str">
            <v>SPV-1F6K</v>
          </cell>
          <cell r="F1467" t="str">
            <v>B</v>
          </cell>
          <cell r="G1467" t="str">
            <v>CP</v>
          </cell>
          <cell r="H1467" t="str">
            <v>c/u</v>
          </cell>
          <cell r="I1467">
            <v>1</v>
          </cell>
          <cell r="J1467">
            <v>3.64</v>
          </cell>
          <cell r="K1467">
            <v>3.64</v>
          </cell>
          <cell r="L1467">
            <v>3.64</v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SPV-1GB</v>
          </cell>
          <cell r="B1468" t="str">
            <v>SPO-1GB</v>
          </cell>
          <cell r="C1468">
            <v>2112042</v>
          </cell>
          <cell r="D1468" t="str">
            <v>GRAPA DERIVACIÓN LÍNEA EN CALIENTE ALEACIÓN AL. NO. 6 - 400 MCM Y 6 - 4/0 AWG</v>
          </cell>
          <cell r="E1468" t="str">
            <v>SPV-1GB</v>
          </cell>
          <cell r="F1468" t="str">
            <v>G</v>
          </cell>
          <cell r="G1468" t="str">
            <v>CP</v>
          </cell>
          <cell r="H1468" t="str">
            <v>c/u</v>
          </cell>
          <cell r="I1468">
            <v>1</v>
          </cell>
          <cell r="J1468">
            <v>14.98</v>
          </cell>
          <cell r="K1468">
            <v>14.98</v>
          </cell>
          <cell r="L1468">
            <v>38.379999999999995</v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SPV-1GB</v>
          </cell>
          <cell r="B1469" t="str">
            <v/>
          </cell>
          <cell r="C1469">
            <v>1021751</v>
          </cell>
          <cell r="D1469" t="str">
            <v>CONDUCTOR COBRE AISLADO PVC 2000 V. TTU NO. 1/0 AWG, 19 HILOS</v>
          </cell>
          <cell r="E1469" t="str">
            <v>SPV-1GB</v>
          </cell>
          <cell r="F1469" t="str">
            <v>F</v>
          </cell>
          <cell r="H1469" t="str">
            <v>m</v>
          </cell>
          <cell r="I1469">
            <v>3</v>
          </cell>
          <cell r="J1469">
            <v>7.8</v>
          </cell>
          <cell r="K1469">
            <v>23.4</v>
          </cell>
          <cell r="M1469" t="str">
            <v/>
          </cell>
          <cell r="N1469" t="str">
            <v/>
          </cell>
          <cell r="O1469" t="str">
            <v/>
          </cell>
          <cell r="P1469" t="str">
            <v>C. DIG</v>
          </cell>
        </row>
        <row r="1470">
          <cell r="A1470" t="str">
            <v>SPV-1O300_150R</v>
          </cell>
          <cell r="B1470" t="str">
            <v>SPV-1O300</v>
          </cell>
          <cell r="C1470">
            <v>2112042</v>
          </cell>
          <cell r="D1470" t="str">
            <v>GRAPA DERIVACIÓN LÍNEA EN CALIENTE ALEACIÓN AL. NO. 6 - 400 MCM Y 6 - 4/0 AWG</v>
          </cell>
          <cell r="E1470" t="str">
            <v>SPV-1O300_150R</v>
          </cell>
          <cell r="F1470" t="str">
            <v>G</v>
          </cell>
          <cell r="G1470" t="str">
            <v>CP</v>
          </cell>
          <cell r="H1470" t="str">
            <v>c/u</v>
          </cell>
          <cell r="I1470">
            <v>2</v>
          </cell>
          <cell r="J1470">
            <v>14.98</v>
          </cell>
          <cell r="K1470">
            <v>29.96</v>
          </cell>
          <cell r="L1470">
            <v>417.59999999999997</v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SPV-1O300_150R</v>
          </cell>
          <cell r="B1471" t="str">
            <v/>
          </cell>
          <cell r="C1471">
            <v>2502523</v>
          </cell>
          <cell r="D1471" t="str">
            <v>SECCIONADOR BARRA UNIPOLAR ABIERTO 20/34.5 KV, 12 KA, BIL: 150 KV, 300 A, CÁMARA ROMPE ARCO</v>
          </cell>
          <cell r="E1471" t="str">
            <v>SPV-1O300_150R</v>
          </cell>
          <cell r="F1471" t="str">
            <v>B</v>
          </cell>
          <cell r="H1471" t="str">
            <v>c/u</v>
          </cell>
          <cell r="I1471">
            <v>1</v>
          </cell>
          <cell r="J1471">
            <v>224.45</v>
          </cell>
          <cell r="K1471">
            <v>224.45</v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SPV-1O300_150R</v>
          </cell>
          <cell r="B1472" t="str">
            <v/>
          </cell>
          <cell r="C1472">
            <v>2801201</v>
          </cell>
          <cell r="D1472" t="str">
            <v>CRUCETA CENTRADA PERFIL "L" DE 70 X 70 X 6 MM Y 1.20 M LONG, SIN APOYO</v>
          </cell>
          <cell r="E1472" t="str">
            <v>SPV-1O300_150R</v>
          </cell>
          <cell r="F1472" t="str">
            <v>J</v>
          </cell>
          <cell r="H1472" t="str">
            <v>c/u</v>
          </cell>
          <cell r="I1472">
            <v>1</v>
          </cell>
          <cell r="J1472">
            <v>30.75</v>
          </cell>
          <cell r="K1472">
            <v>30.75</v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SPV-1O300_150R</v>
          </cell>
          <cell r="B1473" t="str">
            <v/>
          </cell>
          <cell r="C1473">
            <v>2851630</v>
          </cell>
          <cell r="D1473" t="str">
            <v>PERNO "U" ACERO GALV. 16 MM DIAM. 150 MM ANCHO DENTRO DE LA U, 2 TUERCAS Y 4 ARANDELAS PLANAS Y PRESIÓN</v>
          </cell>
          <cell r="E1473" t="str">
            <v>SPV-1O300_150R</v>
          </cell>
          <cell r="F1473" t="str">
            <v>J</v>
          </cell>
          <cell r="H1473" t="str">
            <v>c/u</v>
          </cell>
          <cell r="I1473">
            <v>1</v>
          </cell>
          <cell r="J1473">
            <v>5.31</v>
          </cell>
          <cell r="K1473">
            <v>5.31</v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SPV-1O300_150R</v>
          </cell>
          <cell r="B1474" t="str">
            <v/>
          </cell>
          <cell r="C1474">
            <v>2831607</v>
          </cell>
          <cell r="D1474" t="str">
            <v>PIE AMIGO DE PERFIL "L" ACERO GALV. 38 X 38 X 6 MM Y 700 MM. LONG</v>
          </cell>
          <cell r="E1474" t="str">
            <v>SPV-1O300_150R</v>
          </cell>
          <cell r="F1474" t="str">
            <v>J</v>
          </cell>
          <cell r="H1474" t="str">
            <v>c/u</v>
          </cell>
          <cell r="I1474">
            <v>1</v>
          </cell>
          <cell r="J1474">
            <v>5.74</v>
          </cell>
          <cell r="K1474">
            <v>5.74</v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SPV-1O300_150R</v>
          </cell>
          <cell r="B1475" t="str">
            <v/>
          </cell>
          <cell r="C1475">
            <v>2820111</v>
          </cell>
          <cell r="D1475" t="str">
            <v>ABRAZADERA DE PLETINA ACERO GALV. 3 PERNOS, 38 X 6 MM, 160-190 MM, FIJACIÓN PIE AMIGO SIMPLE</v>
          </cell>
          <cell r="E1475" t="str">
            <v>SPV-1O300_150R</v>
          </cell>
          <cell r="F1475" t="str">
            <v>J</v>
          </cell>
          <cell r="H1475" t="str">
            <v>c/u</v>
          </cell>
          <cell r="I1475">
            <v>1</v>
          </cell>
          <cell r="J1475">
            <v>7.9</v>
          </cell>
          <cell r="K1475">
            <v>7.9</v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SPV-1O300_150R</v>
          </cell>
          <cell r="B1476" t="str">
            <v/>
          </cell>
          <cell r="C1476">
            <v>2901620</v>
          </cell>
          <cell r="D1476" t="str">
            <v>PERNO MAQUINA ACERO GALV. 16 MM DIAM,  51 MM LONG. CON TUERCA, ARAND. PLANA Y PRESIÓN</v>
          </cell>
          <cell r="E1476" t="str">
            <v>SPV-1O300_150R</v>
          </cell>
          <cell r="F1476" t="str">
            <v>J</v>
          </cell>
          <cell r="H1476" t="str">
            <v>c/u</v>
          </cell>
          <cell r="I1476">
            <v>1</v>
          </cell>
          <cell r="J1476">
            <v>1.35</v>
          </cell>
          <cell r="K1476">
            <v>1.35</v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SPV-1O300_150R</v>
          </cell>
          <cell r="C1477">
            <v>2901320</v>
          </cell>
          <cell r="D1477" t="str">
            <v xml:space="preserve">PERNO MAQUINA FE. GALV. 13 X 51 MM (1/2" X 2"), TUERCA, ARAND. PLANA Y PRESION </v>
          </cell>
          <cell r="E1477" t="str">
            <v>SPV-1O300_150R</v>
          </cell>
          <cell r="F1477" t="str">
            <v>J</v>
          </cell>
          <cell r="H1477" t="str">
            <v>c/u</v>
          </cell>
          <cell r="I1477">
            <v>1</v>
          </cell>
          <cell r="J1477">
            <v>0.57999999999999996</v>
          </cell>
          <cell r="K1477">
            <v>0.57999999999999996</v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SPV-1O300_150R</v>
          </cell>
          <cell r="B1478" t="str">
            <v/>
          </cell>
          <cell r="C1478">
            <v>2820108</v>
          </cell>
          <cell r="D1478" t="str">
            <v>ABRAZADERA DE PLETINA ACERO GALV. 30 X 6 MM ESCALONES REVISIÓN (8 UNIDADES)</v>
          </cell>
          <cell r="E1478" t="str">
            <v>SPV-1O300_150R</v>
          </cell>
          <cell r="F1478" t="str">
            <v>J</v>
          </cell>
          <cell r="H1478" t="str">
            <v>jgo</v>
          </cell>
          <cell r="I1478">
            <v>1</v>
          </cell>
          <cell r="J1478">
            <v>111.56</v>
          </cell>
          <cell r="K1478">
            <v>111.56</v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SPV-1P18_150E</v>
          </cell>
          <cell r="B1479" t="str">
            <v>SPV-1P18</v>
          </cell>
          <cell r="C1479">
            <v>2601806</v>
          </cell>
          <cell r="D1479" t="str">
            <v>PARARRAYOS CLASE DISTRIBUCIÓN TIPO POLIMÉRICO DE OXIDO DE ZN, 18 KV, CON MODULO DE DESCONEXIÓN</v>
          </cell>
          <cell r="E1479" t="str">
            <v>SPV-1P18_150E</v>
          </cell>
          <cell r="F1479" t="str">
            <v>B</v>
          </cell>
          <cell r="G1479" t="str">
            <v>CP</v>
          </cell>
          <cell r="H1479" t="str">
            <v>c/u</v>
          </cell>
          <cell r="I1479">
            <v>1</v>
          </cell>
          <cell r="J1479">
            <v>39.9</v>
          </cell>
          <cell r="K1479">
            <v>39.9</v>
          </cell>
          <cell r="L1479">
            <v>44.42</v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SPV-1P18_150E</v>
          </cell>
          <cell r="B1480" t="str">
            <v/>
          </cell>
          <cell r="C1480">
            <v>1021739</v>
          </cell>
          <cell r="D1480" t="str">
            <v>CONDUCTOR COBRE AISLADO PVC 2000 V. TTU NO. 2 AWG, 7 HILOS</v>
          </cell>
          <cell r="E1480" t="str">
            <v>SPV-1P18_150E</v>
          </cell>
          <cell r="F1480" t="str">
            <v>F</v>
          </cell>
          <cell r="H1480" t="str">
            <v>m</v>
          </cell>
          <cell r="I1480">
            <v>1</v>
          </cell>
          <cell r="J1480">
            <v>4.5199999999999996</v>
          </cell>
          <cell r="K1480">
            <v>4.5199999999999996</v>
          </cell>
          <cell r="M1480" t="str">
            <v/>
          </cell>
          <cell r="N1480" t="str">
            <v/>
          </cell>
          <cell r="O1480" t="str">
            <v/>
          </cell>
          <cell r="P1480" t="str">
            <v>C. DIG</v>
          </cell>
        </row>
        <row r="1481">
          <cell r="A1481" t="str">
            <v>SPV-1P18_150R</v>
          </cell>
          <cell r="B1481" t="str">
            <v>SPV-1P18</v>
          </cell>
          <cell r="C1481">
            <v>2112042</v>
          </cell>
          <cell r="D1481" t="str">
            <v>GRAPA DERIVACIÓN LÍNEA EN CALIENTE ALEACIÓN AL. NO. 6 - 400 MCM Y 6 - 4/0 AWG</v>
          </cell>
          <cell r="E1481" t="str">
            <v>SPV-1P18_150R</v>
          </cell>
          <cell r="F1481" t="str">
            <v>G</v>
          </cell>
          <cell r="G1481" t="str">
            <v>CP</v>
          </cell>
          <cell r="H1481" t="str">
            <v>c/u</v>
          </cell>
          <cell r="I1481">
            <v>1</v>
          </cell>
          <cell r="J1481">
            <v>14.98</v>
          </cell>
          <cell r="K1481">
            <v>14.98</v>
          </cell>
          <cell r="L1481">
            <v>148.88999999999999</v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SPV-1P18_150R</v>
          </cell>
          <cell r="B1482" t="str">
            <v/>
          </cell>
          <cell r="C1482">
            <v>2831607</v>
          </cell>
          <cell r="D1482" t="str">
            <v>PIE AMIGO DE PERFIL "L" ACERO GALV. 38 X 38 X 6 MM Y 700 MM. LONG</v>
          </cell>
          <cell r="E1482" t="str">
            <v>SPV-1P18_150R</v>
          </cell>
          <cell r="F1482" t="str">
            <v>J</v>
          </cell>
          <cell r="H1482" t="str">
            <v>c/u</v>
          </cell>
          <cell r="I1482">
            <v>1</v>
          </cell>
          <cell r="J1482">
            <v>5.74</v>
          </cell>
          <cell r="K1482">
            <v>5.74</v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SPV-1P18_150R</v>
          </cell>
          <cell r="B1483" t="str">
            <v/>
          </cell>
          <cell r="C1483">
            <v>2851630</v>
          </cell>
          <cell r="D1483" t="str">
            <v>PERNO "U" ACERO GALV. 16 MM DIAM. 150 MM ANCHO DENTRO DE LA U, 2 TUERCAS Y 4 ARANDELAS PLANAS Y PRESIÓN</v>
          </cell>
          <cell r="E1483" t="str">
            <v>SPV-1P18_150R</v>
          </cell>
          <cell r="F1483" t="str">
            <v>J</v>
          </cell>
          <cell r="H1483" t="str">
            <v>c/u</v>
          </cell>
          <cell r="I1483">
            <v>1</v>
          </cell>
          <cell r="J1483">
            <v>5.31</v>
          </cell>
          <cell r="K1483">
            <v>5.31</v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SPV-1P18_150R</v>
          </cell>
          <cell r="B1484" t="str">
            <v/>
          </cell>
          <cell r="C1484">
            <v>2901620</v>
          </cell>
          <cell r="D1484" t="str">
            <v>PERNO MAQUINA ACERO GALV. 16 MM DIAM,  51 MM LONG. CON TUERCA, ARAND. PLANA Y PRESIÓN</v>
          </cell>
          <cell r="E1484" t="str">
            <v>SPV-1P18_150R</v>
          </cell>
          <cell r="F1484" t="str">
            <v>J</v>
          </cell>
          <cell r="H1484" t="str">
            <v>c/u</v>
          </cell>
          <cell r="I1484">
            <v>1</v>
          </cell>
          <cell r="J1484">
            <v>1.35</v>
          </cell>
          <cell r="K1484">
            <v>1.35</v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SPV-1P18_150R</v>
          </cell>
          <cell r="C1485">
            <v>2901320</v>
          </cell>
          <cell r="D1485" t="str">
            <v xml:space="preserve">PERNO MAQUINA FE. GALV. 13 X 51 MM (1/2" X 2"), TUERCA, ARAND. PLANA Y PRESION </v>
          </cell>
          <cell r="E1485" t="str">
            <v>SPV-1P18_150R</v>
          </cell>
          <cell r="F1485" t="str">
            <v>J</v>
          </cell>
          <cell r="H1485" t="str">
            <v>c/u</v>
          </cell>
          <cell r="I1485">
            <v>1</v>
          </cell>
          <cell r="J1485">
            <v>0.57999999999999996</v>
          </cell>
          <cell r="K1485">
            <v>0.57999999999999996</v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SPV-1P18_150R</v>
          </cell>
          <cell r="B1486" t="str">
            <v/>
          </cell>
          <cell r="C1486">
            <v>2820111</v>
          </cell>
          <cell r="D1486" t="str">
            <v>ABRAZADERA DE PLETINA ACERO GALV. 3 PERNOS, 38 X 6 MM, 160-190 MM, FIJACIÓN PIE AMIGO SIMPLE</v>
          </cell>
          <cell r="E1486" t="str">
            <v>SPV-1P18_150R</v>
          </cell>
          <cell r="F1486" t="str">
            <v>J</v>
          </cell>
          <cell r="H1486" t="str">
            <v>c/u</v>
          </cell>
          <cell r="I1486">
            <v>1</v>
          </cell>
          <cell r="J1486">
            <v>7.9</v>
          </cell>
          <cell r="K1486">
            <v>7.9</v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SPV-1P18_150R</v>
          </cell>
          <cell r="B1487" t="str">
            <v/>
          </cell>
          <cell r="C1487">
            <v>2601806</v>
          </cell>
          <cell r="D1487" t="str">
            <v>PARARRAYOS CLASE DISTRIBUCIÓN TIPO POLIMÉRICO DE OXIDO DE ZN, 18 KV, CON MODULO DE DESCONEXIÓN</v>
          </cell>
          <cell r="E1487" t="str">
            <v>SPV-1P18_150R</v>
          </cell>
          <cell r="F1487" t="str">
            <v>B</v>
          </cell>
          <cell r="H1487" t="str">
            <v>c/u</v>
          </cell>
          <cell r="I1487">
            <v>1</v>
          </cell>
          <cell r="J1487">
            <v>39.9</v>
          </cell>
          <cell r="K1487">
            <v>39.9</v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SPV-1P18_150R</v>
          </cell>
          <cell r="B1488" t="str">
            <v/>
          </cell>
          <cell r="C1488">
            <v>1021739</v>
          </cell>
          <cell r="D1488" t="str">
            <v>CONDUCTOR COBRE AISLADO PVC 2000 V. TTU NO. 2 AWG, 7 HILOS</v>
          </cell>
          <cell r="E1488" t="str">
            <v>SPV-1P18_150R</v>
          </cell>
          <cell r="F1488" t="str">
            <v>F</v>
          </cell>
          <cell r="H1488" t="str">
            <v>m</v>
          </cell>
          <cell r="I1488">
            <v>1.5</v>
          </cell>
          <cell r="J1488">
            <v>4.5199999999999996</v>
          </cell>
          <cell r="K1488">
            <v>6.7799999999999994</v>
          </cell>
          <cell r="M1488" t="str">
            <v/>
          </cell>
          <cell r="N1488" t="str">
            <v/>
          </cell>
          <cell r="O1488" t="str">
            <v/>
          </cell>
          <cell r="P1488" t="str">
            <v>C. DIG</v>
          </cell>
        </row>
        <row r="1489">
          <cell r="A1489" t="str">
            <v>SPV-1P18_150R</v>
          </cell>
          <cell r="B1489" t="str">
            <v/>
          </cell>
          <cell r="C1489">
            <v>2801201</v>
          </cell>
          <cell r="D1489" t="str">
            <v>CRUCETA CENTRADA PERFIL "L" DE 70 X 70 X 6 MM Y 1.20 M LONG, SIN APOYO</v>
          </cell>
          <cell r="E1489" t="str">
            <v>SPV-1P18_150R</v>
          </cell>
          <cell r="F1489" t="str">
            <v>J</v>
          </cell>
          <cell r="H1489" t="str">
            <v>c/u</v>
          </cell>
          <cell r="I1489">
            <v>1</v>
          </cell>
          <cell r="J1489">
            <v>30.75</v>
          </cell>
          <cell r="K1489">
            <v>30.75</v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SPV-1P18_150R</v>
          </cell>
          <cell r="B1490" t="str">
            <v/>
          </cell>
          <cell r="C1490">
            <v>1011151</v>
          </cell>
          <cell r="D1490" t="str">
            <v>CONDUCTOR DESNUDO CABLEADO COBRE SUAVE NO. 1/0 AWG, 19 HILOS</v>
          </cell>
          <cell r="E1490" t="str">
            <v>SPV-1P18_150R</v>
          </cell>
          <cell r="F1490" t="str">
            <v>E</v>
          </cell>
          <cell r="H1490" t="str">
            <v>m</v>
          </cell>
          <cell r="I1490">
            <v>5</v>
          </cell>
          <cell r="J1490">
            <v>7.12</v>
          </cell>
          <cell r="K1490">
            <v>35.6</v>
          </cell>
          <cell r="M1490" t="str">
            <v/>
          </cell>
          <cell r="N1490" t="str">
            <v/>
          </cell>
          <cell r="O1490" t="str">
            <v/>
          </cell>
          <cell r="P1490" t="str">
            <v>C. DIG</v>
          </cell>
        </row>
        <row r="1491">
          <cell r="A1491" t="str">
            <v>SPV-1S100_150E</v>
          </cell>
          <cell r="B1491" t="str">
            <v>SPV-1S100</v>
          </cell>
          <cell r="C1491">
            <v>2112042</v>
          </cell>
          <cell r="D1491" t="str">
            <v>GRAPA DERIVACIÓN LÍNEA EN CALIENTE ALEACIÓN AL. NO. 6 - 400 MCM Y 6 - 4/0 AWG</v>
          </cell>
          <cell r="E1491" t="str">
            <v>SPV-1S100_150E</v>
          </cell>
          <cell r="F1491" t="str">
            <v>G</v>
          </cell>
          <cell r="G1491" t="str">
            <v>CP</v>
          </cell>
          <cell r="H1491" t="str">
            <v>c/u</v>
          </cell>
          <cell r="I1491">
            <v>1</v>
          </cell>
          <cell r="J1491">
            <v>14.98</v>
          </cell>
          <cell r="K1491">
            <v>14.98</v>
          </cell>
          <cell r="L1491">
            <v>206.60000000000002</v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SPV-1S100_150E</v>
          </cell>
          <cell r="B1492" t="str">
            <v/>
          </cell>
          <cell r="C1492">
            <v>2516122</v>
          </cell>
          <cell r="D1492" t="str">
            <v>SECCIONADOR FUSIBLE UNIPOLAR ABIERTO 27 KV, 12 KA, BIL: 150 KV, 100 A</v>
          </cell>
          <cell r="E1492" t="str">
            <v>SPV-1S100_150E</v>
          </cell>
          <cell r="F1492" t="str">
            <v>B</v>
          </cell>
          <cell r="H1492" t="str">
            <v>c/u</v>
          </cell>
          <cell r="I1492">
            <v>1</v>
          </cell>
          <cell r="J1492">
            <v>116.59</v>
          </cell>
          <cell r="K1492">
            <v>116.59</v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SPV-1S100_150E</v>
          </cell>
          <cell r="B1493" t="str">
            <v/>
          </cell>
          <cell r="C1493">
            <v>2801201</v>
          </cell>
          <cell r="D1493" t="str">
            <v>CRUCETA CENTRADA PERFIL "L" DE 70 X 70 X 6 MM Y 1.20 M LONG, SIN APOYO</v>
          </cell>
          <cell r="E1493" t="str">
            <v>SPV-1S100_150E</v>
          </cell>
          <cell r="F1493" t="str">
            <v>J</v>
          </cell>
          <cell r="H1493" t="str">
            <v>c/u</v>
          </cell>
          <cell r="I1493">
            <v>1</v>
          </cell>
          <cell r="J1493">
            <v>30.75</v>
          </cell>
          <cell r="K1493">
            <v>30.75</v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SPV-1S100_150E</v>
          </cell>
          <cell r="B1494" t="str">
            <v/>
          </cell>
          <cell r="C1494">
            <v>2851630</v>
          </cell>
          <cell r="D1494" t="str">
            <v>PERNO "U" ACERO GALV. 16 MM DIAM. 150 MM ANCHO DENTRO DE LA U, 2 TUERCAS Y 4 ARANDELAS PLANAS Y PRESIÓN</v>
          </cell>
          <cell r="E1494" t="str">
            <v>SPV-1S100_150E</v>
          </cell>
          <cell r="F1494" t="str">
            <v>J</v>
          </cell>
          <cell r="H1494" t="str">
            <v>c/u</v>
          </cell>
          <cell r="I1494">
            <v>1</v>
          </cell>
          <cell r="J1494">
            <v>5.31</v>
          </cell>
          <cell r="K1494">
            <v>5.31</v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SPV-1S100_150E</v>
          </cell>
          <cell r="B1495" t="str">
            <v/>
          </cell>
          <cell r="C1495">
            <v>2831607</v>
          </cell>
          <cell r="D1495" t="str">
            <v>PIE AMIGO DE PERFIL "L" ACERO GALV. 38 X 38 X 6 MM Y 700 MM. LONG</v>
          </cell>
          <cell r="E1495" t="str">
            <v>SPV-1S100_150E</v>
          </cell>
          <cell r="F1495" t="str">
            <v>J</v>
          </cell>
          <cell r="H1495" t="str">
            <v>c/u</v>
          </cell>
          <cell r="I1495">
            <v>1</v>
          </cell>
          <cell r="J1495">
            <v>5.74</v>
          </cell>
          <cell r="K1495">
            <v>5.74</v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SPV-1S100_150E</v>
          </cell>
          <cell r="B1496" t="str">
            <v/>
          </cell>
          <cell r="C1496">
            <v>2820111</v>
          </cell>
          <cell r="D1496" t="str">
            <v>ABRAZADERA DE PLETINA ACERO GALV. 3 PERNOS, 38 X 6 MM, 160-190 MM, FIJACIÓN PIE AMIGO SIMPLE</v>
          </cell>
          <cell r="E1496" t="str">
            <v>SPV-1S100_150E</v>
          </cell>
          <cell r="F1496" t="str">
            <v>J</v>
          </cell>
          <cell r="H1496" t="str">
            <v>c/u</v>
          </cell>
          <cell r="I1496">
            <v>1</v>
          </cell>
          <cell r="J1496">
            <v>7.9</v>
          </cell>
          <cell r="K1496">
            <v>7.9</v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SPV-1S100_150E</v>
          </cell>
          <cell r="B1497" t="str">
            <v/>
          </cell>
          <cell r="C1497">
            <v>1021751</v>
          </cell>
          <cell r="D1497" t="str">
            <v>CONDUCTOR COBRE AISLADO PVC 2000 V. TTU NO. 1/0 AWG, 19 HILOS</v>
          </cell>
          <cell r="E1497" t="str">
            <v>SPV-1S100_150E</v>
          </cell>
          <cell r="F1497" t="str">
            <v>F</v>
          </cell>
          <cell r="H1497" t="str">
            <v>m</v>
          </cell>
          <cell r="I1497">
            <v>3</v>
          </cell>
          <cell r="J1497">
            <v>7.8</v>
          </cell>
          <cell r="K1497">
            <v>23.4</v>
          </cell>
          <cell r="M1497" t="str">
            <v/>
          </cell>
          <cell r="N1497" t="str">
            <v/>
          </cell>
          <cell r="O1497" t="str">
            <v/>
          </cell>
          <cell r="P1497" t="str">
            <v>C. DIG</v>
          </cell>
        </row>
        <row r="1498">
          <cell r="A1498" t="str">
            <v>SPV-1S100_150E</v>
          </cell>
          <cell r="B1498" t="str">
            <v/>
          </cell>
          <cell r="C1498">
            <v>2901620</v>
          </cell>
          <cell r="D1498" t="str">
            <v>PERNO MAQUINA ACERO GALV. 16 MM DIAM,  51 MM LONG. CON TUERCA, ARAND. PLANA Y PRESIÓN</v>
          </cell>
          <cell r="E1498" t="str">
            <v>SPV-1S100_150E</v>
          </cell>
          <cell r="F1498" t="str">
            <v>J</v>
          </cell>
          <cell r="H1498" t="str">
            <v>c/u</v>
          </cell>
          <cell r="I1498">
            <v>1</v>
          </cell>
          <cell r="J1498">
            <v>1.35</v>
          </cell>
          <cell r="K1498">
            <v>1.35</v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SPV-1S100_150E</v>
          </cell>
          <cell r="C1499">
            <v>2901320</v>
          </cell>
          <cell r="D1499" t="str">
            <v xml:space="preserve">PERNO MAQUINA FE. GALV. 13 X 51 MM (1/2" X 2"), TUERCA, ARAND. PLANA Y PRESION </v>
          </cell>
          <cell r="E1499" t="str">
            <v>SPV-1S100_150E</v>
          </cell>
          <cell r="F1499" t="str">
            <v>J</v>
          </cell>
          <cell r="H1499" t="str">
            <v>c/u</v>
          </cell>
          <cell r="I1499">
            <v>1</v>
          </cell>
          <cell r="J1499">
            <v>0.57999999999999996</v>
          </cell>
          <cell r="K1499">
            <v>0.57999999999999996</v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SPV-1S100_150R</v>
          </cell>
          <cell r="B1500" t="str">
            <v>SPV-1S100</v>
          </cell>
          <cell r="C1500">
            <v>2112042</v>
          </cell>
          <cell r="D1500" t="str">
            <v>GRAPA DERIVACIÓN LÍNEA EN CALIENTE ALEACIÓN AL. NO. 6 - 400 MCM Y 6 - 4/0 AWG</v>
          </cell>
          <cell r="E1500" t="str">
            <v>SPV-1S100_150R</v>
          </cell>
          <cell r="F1500" t="str">
            <v>G</v>
          </cell>
          <cell r="G1500" t="str">
            <v>CP</v>
          </cell>
          <cell r="H1500" t="str">
            <v>c/u</v>
          </cell>
          <cell r="I1500">
            <v>2</v>
          </cell>
          <cell r="J1500">
            <v>14.98</v>
          </cell>
          <cell r="K1500">
            <v>29.96</v>
          </cell>
          <cell r="L1500">
            <v>309.74</v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SPV-1S100_150R</v>
          </cell>
          <cell r="B1501" t="str">
            <v/>
          </cell>
          <cell r="C1501">
            <v>2516122</v>
          </cell>
          <cell r="D1501" t="str">
            <v>SECCIONADOR FUSIBLE UNIPOLAR ABIERTO 27 KV, 12 KA, BIL: 150 KV, 100 A</v>
          </cell>
          <cell r="E1501" t="str">
            <v>SPV-1S100_150R</v>
          </cell>
          <cell r="F1501" t="str">
            <v>B</v>
          </cell>
          <cell r="H1501" t="str">
            <v>c/u</v>
          </cell>
          <cell r="I1501">
            <v>1</v>
          </cell>
          <cell r="J1501">
            <v>116.59</v>
          </cell>
          <cell r="K1501">
            <v>116.59</v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SPV-1S100_150R</v>
          </cell>
          <cell r="B1502" t="str">
            <v/>
          </cell>
          <cell r="C1502">
            <v>2801201</v>
          </cell>
          <cell r="D1502" t="str">
            <v>CRUCETA CENTRADA PERFIL "L" DE 70 X 70 X 6 MM Y 1.20 M LONG, SIN APOYO</v>
          </cell>
          <cell r="E1502" t="str">
            <v>SPV-1S100_150R</v>
          </cell>
          <cell r="F1502" t="str">
            <v>J</v>
          </cell>
          <cell r="H1502" t="str">
            <v>c/u</v>
          </cell>
          <cell r="I1502">
            <v>1</v>
          </cell>
          <cell r="J1502">
            <v>30.75</v>
          </cell>
          <cell r="K1502">
            <v>30.75</v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SPV-1S100_150R</v>
          </cell>
          <cell r="B1503" t="str">
            <v/>
          </cell>
          <cell r="C1503">
            <v>2851630</v>
          </cell>
          <cell r="D1503" t="str">
            <v>PERNO "U" ACERO GALV. 16 MM DIAM. 150 MM ANCHO DENTRO DE LA U, 2 TUERCAS Y 4 ARANDELAS PLANAS Y PRESIÓN</v>
          </cell>
          <cell r="E1503" t="str">
            <v>SPV-1S100_150R</v>
          </cell>
          <cell r="F1503" t="str">
            <v>J</v>
          </cell>
          <cell r="H1503" t="str">
            <v>c/u</v>
          </cell>
          <cell r="I1503">
            <v>1</v>
          </cell>
          <cell r="J1503">
            <v>5.31</v>
          </cell>
          <cell r="K1503">
            <v>5.31</v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SPV-1S100_150R</v>
          </cell>
          <cell r="B1504" t="str">
            <v/>
          </cell>
          <cell r="C1504">
            <v>2831607</v>
          </cell>
          <cell r="D1504" t="str">
            <v>PIE AMIGO DE PERFIL "L" ACERO GALV. 38 X 38 X 6 MM Y 700 MM. LONG</v>
          </cell>
          <cell r="E1504" t="str">
            <v>SPV-1S100_150R</v>
          </cell>
          <cell r="F1504" t="str">
            <v>J</v>
          </cell>
          <cell r="H1504" t="str">
            <v>c/u</v>
          </cell>
          <cell r="I1504">
            <v>1</v>
          </cell>
          <cell r="J1504">
            <v>5.74</v>
          </cell>
          <cell r="K1504">
            <v>5.74</v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SPV-1S100_150R</v>
          </cell>
          <cell r="B1505" t="str">
            <v/>
          </cell>
          <cell r="C1505">
            <v>2820111</v>
          </cell>
          <cell r="D1505" t="str">
            <v>ABRAZADERA DE PLETINA ACERO GALV. 3 PERNOS, 38 X 6 MM, 160-190 MM, FIJACIÓN PIE AMIGO SIMPLE</v>
          </cell>
          <cell r="E1505" t="str">
            <v>SPV-1S100_150R</v>
          </cell>
          <cell r="F1505" t="str">
            <v>J</v>
          </cell>
          <cell r="H1505" t="str">
            <v>c/u</v>
          </cell>
          <cell r="I1505">
            <v>1</v>
          </cell>
          <cell r="J1505">
            <v>7.9</v>
          </cell>
          <cell r="K1505">
            <v>7.9</v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SPV-1S100_150R</v>
          </cell>
          <cell r="B1506" t="str">
            <v/>
          </cell>
          <cell r="C1506">
            <v>2901620</v>
          </cell>
          <cell r="D1506" t="str">
            <v>PERNO MAQUINA ACERO GALV. 16 MM DIAM,  51 MM LONG. CON TUERCA, ARAND. PLANA Y PRESIÓN</v>
          </cell>
          <cell r="E1506" t="str">
            <v>SPV-1S100_150R</v>
          </cell>
          <cell r="F1506" t="str">
            <v>J</v>
          </cell>
          <cell r="H1506" t="str">
            <v>c/u</v>
          </cell>
          <cell r="I1506">
            <v>1</v>
          </cell>
          <cell r="J1506">
            <v>1.35</v>
          </cell>
          <cell r="K1506">
            <v>1.35</v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SPV-1S100_150R</v>
          </cell>
          <cell r="C1507">
            <v>2901320</v>
          </cell>
          <cell r="D1507" t="str">
            <v xml:space="preserve">PERNO MAQUINA FE. GALV. 13 X 51 MM (1/2" X 2"), TUERCA, ARAND. PLANA Y PRESION </v>
          </cell>
          <cell r="E1507" t="str">
            <v>SPV-1S100_150R</v>
          </cell>
          <cell r="F1507" t="str">
            <v>J</v>
          </cell>
          <cell r="H1507" t="str">
            <v>c/u</v>
          </cell>
          <cell r="I1507">
            <v>1</v>
          </cell>
          <cell r="J1507">
            <v>0.57999999999999996</v>
          </cell>
          <cell r="K1507">
            <v>0.57999999999999996</v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SPV-1S100_150R</v>
          </cell>
          <cell r="B1508" t="str">
            <v/>
          </cell>
          <cell r="C1508">
            <v>2820108</v>
          </cell>
          <cell r="D1508" t="str">
            <v>ABRAZADERA DE PLETINA ACERO GALV. 30 X 6 MM ESCALONES REVISIÓN (8 UNIDADES)</v>
          </cell>
          <cell r="E1508" t="str">
            <v>SPV-1S100_150R</v>
          </cell>
          <cell r="F1508" t="str">
            <v>J</v>
          </cell>
          <cell r="H1508" t="str">
            <v>jgo</v>
          </cell>
          <cell r="I1508">
            <v>1</v>
          </cell>
          <cell r="J1508">
            <v>111.56</v>
          </cell>
          <cell r="K1508">
            <v>111.56</v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SPV-2E100_150R</v>
          </cell>
          <cell r="B1509" t="str">
            <v>SPV-2E100</v>
          </cell>
          <cell r="C1509">
            <v>2112042</v>
          </cell>
          <cell r="D1509" t="str">
            <v>GRAPA DERIVACIÓN LÍNEA EN CALIENTE ALEACIÓN AL. NO. 6 - 400 MCM Y 6 - 4/0 AWG</v>
          </cell>
          <cell r="E1509" t="str">
            <v>SPV-2E100_150R</v>
          </cell>
          <cell r="F1509" t="str">
            <v>G</v>
          </cell>
          <cell r="G1509" t="str">
            <v>CP</v>
          </cell>
          <cell r="H1509" t="str">
            <v>c/u</v>
          </cell>
          <cell r="I1509">
            <v>4</v>
          </cell>
          <cell r="J1509">
            <v>14.98</v>
          </cell>
          <cell r="K1509">
            <v>59.92</v>
          </cell>
          <cell r="L1509">
            <v>514.23</v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SPV-2E100_150R</v>
          </cell>
          <cell r="B1510" t="str">
            <v/>
          </cell>
          <cell r="C1510">
            <v>2515561</v>
          </cell>
          <cell r="D1510" t="str">
            <v>SECCIONADOR FUSIBLE UNIPOLAR ABIERTO 27 KV, 12 KA, BIL: 150 KV, 100 A, CÁMARA ROMPE ARCOS</v>
          </cell>
          <cell r="E1510" t="str">
            <v>SPV-2E100_150R</v>
          </cell>
          <cell r="F1510" t="str">
            <v>B</v>
          </cell>
          <cell r="H1510" t="str">
            <v>c/u</v>
          </cell>
          <cell r="I1510">
            <v>2</v>
          </cell>
          <cell r="J1510">
            <v>132.69</v>
          </cell>
          <cell r="K1510">
            <v>265.38</v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SPV-2E100_150R</v>
          </cell>
          <cell r="B1511" t="str">
            <v/>
          </cell>
          <cell r="C1511">
            <v>2802001</v>
          </cell>
          <cell r="D1511" t="str">
            <v>CRUCETA ACERO GALV. PERFIL "L" DE 70 X 70 X 6 MM Y 2.00 M LONG, UNIVERSAL (CENTRADA Y VOLADO)</v>
          </cell>
          <cell r="E1511" t="str">
            <v>SPV-2E100_150R</v>
          </cell>
          <cell r="F1511" t="str">
            <v>J</v>
          </cell>
          <cell r="H1511" t="str">
            <v>c/u</v>
          </cell>
          <cell r="I1511">
            <v>1</v>
          </cell>
          <cell r="J1511">
            <v>54.56</v>
          </cell>
          <cell r="K1511">
            <v>54.56</v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SPV-2E100_150R</v>
          </cell>
          <cell r="B1512" t="str">
            <v/>
          </cell>
          <cell r="C1512">
            <v>2851630</v>
          </cell>
          <cell r="D1512" t="str">
            <v>PERNO "U" ACERO GALV. 16 MM DIAM. 150 MM ANCHO DENTRO DE LA U, 2 TUERCAS Y 4 ARANDELAS PLANAS Y PRESIÓN</v>
          </cell>
          <cell r="E1512" t="str">
            <v>SPV-2E100_150R</v>
          </cell>
          <cell r="F1512" t="str">
            <v>J</v>
          </cell>
          <cell r="H1512" t="str">
            <v>c/u</v>
          </cell>
          <cell r="I1512">
            <v>1</v>
          </cell>
          <cell r="J1512">
            <v>5.31</v>
          </cell>
          <cell r="K1512">
            <v>5.31</v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SPV-2E100_150R</v>
          </cell>
          <cell r="B1513" t="str">
            <v/>
          </cell>
          <cell r="C1513">
            <v>2831607</v>
          </cell>
          <cell r="D1513" t="str">
            <v>PIE AMIGO DE PERFIL "L" ACERO GALV. 38 X 38 X 6 MM Y 700 MM. LONG</v>
          </cell>
          <cell r="E1513" t="str">
            <v>SPV-2E100_150R</v>
          </cell>
          <cell r="F1513" t="str">
            <v>J</v>
          </cell>
          <cell r="H1513" t="str">
            <v>c/u</v>
          </cell>
          <cell r="I1513">
            <v>1</v>
          </cell>
          <cell r="J1513">
            <v>5.74</v>
          </cell>
          <cell r="K1513">
            <v>5.74</v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SPV-2E100_150R</v>
          </cell>
          <cell r="B1514" t="str">
            <v/>
          </cell>
          <cell r="C1514">
            <v>2820111</v>
          </cell>
          <cell r="D1514" t="str">
            <v>ABRAZADERA DE PLETINA ACERO GALV. 3 PERNOS, 38 X 6 MM, 160-190 MM, FIJACIÓN PIE AMIGO SIMPLE</v>
          </cell>
          <cell r="E1514" t="str">
            <v>SPV-2E100_150R</v>
          </cell>
          <cell r="F1514" t="str">
            <v>J</v>
          </cell>
          <cell r="H1514" t="str">
            <v>c/u</v>
          </cell>
          <cell r="I1514">
            <v>1</v>
          </cell>
          <cell r="J1514">
            <v>7.9</v>
          </cell>
          <cell r="K1514">
            <v>7.9</v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SPV-2E100_150R</v>
          </cell>
          <cell r="B1515" t="str">
            <v/>
          </cell>
          <cell r="C1515">
            <v>2901620</v>
          </cell>
          <cell r="D1515" t="str">
            <v>PERNO MAQUINA ACERO GALV. 16 MM DIAM,  51 MM LONG. CON TUERCA, ARAND. PLANA Y PRESIÓN</v>
          </cell>
          <cell r="E1515" t="str">
            <v>SPV-2E100_150R</v>
          </cell>
          <cell r="F1515" t="str">
            <v>J</v>
          </cell>
          <cell r="H1515" t="str">
            <v>c/u</v>
          </cell>
          <cell r="I1515">
            <v>2</v>
          </cell>
          <cell r="J1515">
            <v>1.35</v>
          </cell>
          <cell r="K1515">
            <v>2.7</v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SPV-2E100_150R</v>
          </cell>
          <cell r="C1516">
            <v>2901320</v>
          </cell>
          <cell r="D1516" t="str">
            <v xml:space="preserve">PERNO MAQUINA FE. GALV. 13 X 51 MM (1/2" X 2"), TUERCA, ARAND. PLANA Y PRESION </v>
          </cell>
          <cell r="E1516" t="str">
            <v>SPV-2E100_150R</v>
          </cell>
          <cell r="F1516" t="str">
            <v>J</v>
          </cell>
          <cell r="H1516" t="str">
            <v>c/u</v>
          </cell>
          <cell r="I1516">
            <v>2</v>
          </cell>
          <cell r="J1516">
            <v>0.57999999999999996</v>
          </cell>
          <cell r="K1516">
            <v>1.1599999999999999</v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</row>
        <row r="1517">
          <cell r="A1517" t="str">
            <v>SPV-2E100_150R</v>
          </cell>
          <cell r="B1517" t="str">
            <v/>
          </cell>
          <cell r="C1517">
            <v>2820108</v>
          </cell>
          <cell r="D1517" t="str">
            <v>ABRAZADERA DE PLETINA ACERO GALV. 30 X 6 MM ESCALONES REVISIÓN (8 UNIDADES)</v>
          </cell>
          <cell r="E1517" t="str">
            <v>SPV-2E100_150R</v>
          </cell>
          <cell r="F1517" t="str">
            <v>J</v>
          </cell>
          <cell r="H1517" t="str">
            <v>jgo</v>
          </cell>
          <cell r="I1517">
            <v>1</v>
          </cell>
          <cell r="J1517">
            <v>111.56</v>
          </cell>
          <cell r="K1517">
            <v>111.56</v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</row>
        <row r="1518">
          <cell r="A1518" t="str">
            <v>SPV-2F12K</v>
          </cell>
          <cell r="B1518" t="str">
            <v>OTROS</v>
          </cell>
          <cell r="C1518">
            <v>2624212</v>
          </cell>
          <cell r="D1518" t="str">
            <v>TIRAFUSIBLE DE MEDIO VOLTAJE CABEZA REMOVIBLE 12 A, TIPO K</v>
          </cell>
          <cell r="E1518" t="str">
            <v>SPV-2F12K</v>
          </cell>
          <cell r="F1518" t="str">
            <v>B</v>
          </cell>
          <cell r="G1518" t="str">
            <v>CP</v>
          </cell>
          <cell r="H1518" t="str">
            <v>c/u</v>
          </cell>
          <cell r="I1518">
            <v>2</v>
          </cell>
          <cell r="J1518">
            <v>3.78</v>
          </cell>
          <cell r="K1518">
            <v>7.56</v>
          </cell>
          <cell r="L1518">
            <v>7.56</v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</row>
        <row r="1519">
          <cell r="A1519" t="str">
            <v>SPV-2O300_150R</v>
          </cell>
          <cell r="B1519" t="str">
            <v>SPV-2O300</v>
          </cell>
          <cell r="C1519">
            <v>2112042</v>
          </cell>
          <cell r="D1519" t="str">
            <v>GRAPA DERIVACIÓN LÍNEA EN CALIENTE ALEACIÓN AL. NO. 6 - 400 MCM Y 6 - 4/0 AWG</v>
          </cell>
          <cell r="E1519" t="str">
            <v>SPV-2O300_150R</v>
          </cell>
          <cell r="F1519" t="str">
            <v>G</v>
          </cell>
          <cell r="G1519" t="str">
            <v>CP</v>
          </cell>
          <cell r="H1519" t="str">
            <v>c/u</v>
          </cell>
          <cell r="I1519">
            <v>4</v>
          </cell>
          <cell r="J1519">
            <v>14.98</v>
          </cell>
          <cell r="K1519">
            <v>59.92</v>
          </cell>
          <cell r="L1519">
            <v>703.49</v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</row>
        <row r="1520">
          <cell r="A1520" t="str">
            <v>SPV-2O300_150R</v>
          </cell>
          <cell r="B1520" t="str">
            <v/>
          </cell>
          <cell r="C1520">
            <v>2502523</v>
          </cell>
          <cell r="D1520" t="str">
            <v>SECCIONADOR BARRA UNIPOLAR ABIERTO 20/34.5 KV, 12 KA, BIL: 150 KV, 300 A, CÁMARA ROMPE ARCO</v>
          </cell>
          <cell r="E1520" t="str">
            <v>SPV-2O300_150R</v>
          </cell>
          <cell r="F1520" t="str">
            <v>B</v>
          </cell>
          <cell r="H1520" t="str">
            <v>c/u</v>
          </cell>
          <cell r="I1520">
            <v>2</v>
          </cell>
          <cell r="J1520">
            <v>224.45</v>
          </cell>
          <cell r="K1520">
            <v>448.9</v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</row>
        <row r="1521">
          <cell r="A1521" t="str">
            <v>SPV-2O300_150R</v>
          </cell>
          <cell r="B1521" t="str">
            <v/>
          </cell>
          <cell r="C1521">
            <v>2802001</v>
          </cell>
          <cell r="D1521" t="str">
            <v>CRUCETA ACERO GALV. PERFIL "L" DE 70 X 70 X 6 MM Y 2.00 M LONG, UNIVERSAL (CENTRADA Y VOLADO)</v>
          </cell>
          <cell r="E1521" t="str">
            <v>SPV-2O300_150R</v>
          </cell>
          <cell r="F1521" t="str">
            <v>J</v>
          </cell>
          <cell r="H1521" t="str">
            <v>c/u</v>
          </cell>
          <cell r="I1521">
            <v>1</v>
          </cell>
          <cell r="J1521">
            <v>54.56</v>
          </cell>
          <cell r="K1521">
            <v>54.56</v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</row>
        <row r="1522">
          <cell r="A1522" t="str">
            <v>SPV-2O300_150R</v>
          </cell>
          <cell r="B1522" t="str">
            <v/>
          </cell>
          <cell r="C1522">
            <v>2851630</v>
          </cell>
          <cell r="D1522" t="str">
            <v>PERNO "U" ACERO GALV. 16 MM DIAM. 150 MM ANCHO DENTRO DE LA U, 2 TUERCAS Y 4 ARANDELAS PLANAS Y PRESIÓN</v>
          </cell>
          <cell r="E1522" t="str">
            <v>SPV-2O300_150R</v>
          </cell>
          <cell r="F1522" t="str">
            <v>J</v>
          </cell>
          <cell r="H1522" t="str">
            <v>c/u</v>
          </cell>
          <cell r="I1522">
            <v>1</v>
          </cell>
          <cell r="J1522">
            <v>5.31</v>
          </cell>
          <cell r="K1522">
            <v>5.31</v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</row>
        <row r="1523">
          <cell r="A1523" t="str">
            <v>SPV-2O300_150R</v>
          </cell>
          <cell r="B1523" t="str">
            <v/>
          </cell>
          <cell r="C1523">
            <v>2831607</v>
          </cell>
          <cell r="D1523" t="str">
            <v>PIE AMIGO DE PERFIL "L" ACERO GALV. 38 X 38 X 6 MM Y 700 MM. LONG</v>
          </cell>
          <cell r="E1523" t="str">
            <v>SPV-2O300_150R</v>
          </cell>
          <cell r="F1523" t="str">
            <v>J</v>
          </cell>
          <cell r="H1523" t="str">
            <v>c/u</v>
          </cell>
          <cell r="I1523">
            <v>2</v>
          </cell>
          <cell r="J1523">
            <v>5.74</v>
          </cell>
          <cell r="K1523">
            <v>11.48</v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</row>
        <row r="1524">
          <cell r="A1524" t="str">
            <v>SPV-2O300_150R</v>
          </cell>
          <cell r="B1524" t="str">
            <v/>
          </cell>
          <cell r="C1524">
            <v>2820111</v>
          </cell>
          <cell r="D1524" t="str">
            <v>ABRAZADERA DE PLETINA ACERO GALV. 3 PERNOS, 38 X 6 MM, 160-190 MM, FIJACIÓN PIE AMIGO SIMPLE</v>
          </cell>
          <cell r="E1524" t="str">
            <v>SPV-2O300_150R</v>
          </cell>
          <cell r="F1524" t="str">
            <v>J</v>
          </cell>
          <cell r="H1524" t="str">
            <v>c/u</v>
          </cell>
          <cell r="I1524">
            <v>1</v>
          </cell>
          <cell r="J1524">
            <v>7.9</v>
          </cell>
          <cell r="K1524">
            <v>7.9</v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</row>
        <row r="1525">
          <cell r="A1525" t="str">
            <v>SPV-2O300_150R</v>
          </cell>
          <cell r="B1525" t="str">
            <v/>
          </cell>
          <cell r="C1525">
            <v>2901620</v>
          </cell>
          <cell r="D1525" t="str">
            <v>PERNO MAQUINA ACERO GALV. 16 MM DIAM,  51 MM LONG. CON TUERCA, ARAND. PLANA Y PRESIÓN</v>
          </cell>
          <cell r="E1525" t="str">
            <v>SPV-2O300_150R</v>
          </cell>
          <cell r="F1525" t="str">
            <v>J</v>
          </cell>
          <cell r="H1525" t="str">
            <v>c/u</v>
          </cell>
          <cell r="I1525">
            <v>2</v>
          </cell>
          <cell r="J1525">
            <v>1.35</v>
          </cell>
          <cell r="K1525">
            <v>2.7</v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</row>
        <row r="1526">
          <cell r="A1526" t="str">
            <v>SPV-2O300_150R</v>
          </cell>
          <cell r="C1526">
            <v>2901320</v>
          </cell>
          <cell r="D1526" t="str">
            <v xml:space="preserve">PERNO MAQUINA FE. GALV. 13 X 51 MM (1/2" X 2"), TUERCA, ARAND. PLANA Y PRESION </v>
          </cell>
          <cell r="E1526" t="str">
            <v>SPV-2O300_150R</v>
          </cell>
          <cell r="F1526" t="str">
            <v>J</v>
          </cell>
          <cell r="H1526" t="str">
            <v>c/u</v>
          </cell>
          <cell r="I1526">
            <v>2</v>
          </cell>
          <cell r="J1526">
            <v>0.57999999999999996</v>
          </cell>
          <cell r="K1526">
            <v>1.1599999999999999</v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</row>
        <row r="1527">
          <cell r="A1527" t="str">
            <v>SPV-2O300_150R</v>
          </cell>
          <cell r="B1527" t="str">
            <v/>
          </cell>
          <cell r="C1527">
            <v>2820108</v>
          </cell>
          <cell r="D1527" t="str">
            <v>ABRAZADERA DE PLETINA ACERO GALV. 30 X 6 MM ESCALONES REVISIÓN (8 UNIDADES)</v>
          </cell>
          <cell r="E1527" t="str">
            <v>SPV-2O300_150R</v>
          </cell>
          <cell r="F1527" t="str">
            <v>J</v>
          </cell>
          <cell r="H1527" t="str">
            <v>jgo</v>
          </cell>
          <cell r="I1527">
            <v>1</v>
          </cell>
          <cell r="J1527">
            <v>111.56</v>
          </cell>
          <cell r="K1527">
            <v>111.56</v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</row>
        <row r="1528">
          <cell r="A1528" t="str">
            <v>SPV-2P18_150R</v>
          </cell>
          <cell r="B1528" t="str">
            <v>SPV-2P18</v>
          </cell>
          <cell r="C1528">
            <v>2112042</v>
          </cell>
          <cell r="D1528" t="str">
            <v>GRAPA DERIVACIÓN LÍNEA EN CALIENTE ALEACIÓN AL. NO. 6 - 400 MCM Y 6 - 4/0 AWG</v>
          </cell>
          <cell r="E1528" t="str">
            <v>SPV-2P18_150R</v>
          </cell>
          <cell r="F1528" t="str">
            <v>G</v>
          </cell>
          <cell r="G1528" t="str">
            <v>CP</v>
          </cell>
          <cell r="H1528" t="str">
            <v>c/u</v>
          </cell>
          <cell r="I1528">
            <v>2</v>
          </cell>
          <cell r="J1528">
            <v>14.98</v>
          </cell>
          <cell r="K1528">
            <v>29.96</v>
          </cell>
          <cell r="L1528">
            <v>154.39999999999998</v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SPV-2P18_150R</v>
          </cell>
          <cell r="B1529" t="str">
            <v/>
          </cell>
          <cell r="C1529">
            <v>2601806</v>
          </cell>
          <cell r="D1529" t="str">
            <v>PARARRAYOS CLASE DISTRIBUCIÓN TIPO POLIMÉRICO DE OXIDO DE ZN, 18 KV, CON MODULO DE DESCONEXIÓN</v>
          </cell>
          <cell r="E1529" t="str">
            <v>SPV-2P18_150R</v>
          </cell>
          <cell r="F1529" t="str">
            <v>B</v>
          </cell>
          <cell r="H1529" t="str">
            <v>c/u</v>
          </cell>
          <cell r="I1529">
            <v>2</v>
          </cell>
          <cell r="J1529">
            <v>39.9</v>
          </cell>
          <cell r="K1529">
            <v>79.8</v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</row>
        <row r="1530">
          <cell r="A1530" t="str">
            <v>SPV-2P18_150R</v>
          </cell>
          <cell r="B1530" t="str">
            <v/>
          </cell>
          <cell r="C1530">
            <v>1021739</v>
          </cell>
          <cell r="D1530" t="str">
            <v>CONDUCTOR COBRE AISLADO PVC 2000 V. TTU NO. 2 AWG, 7 HILOS</v>
          </cell>
          <cell r="E1530" t="str">
            <v>SPV-2P18_150R</v>
          </cell>
          <cell r="F1530" t="str">
            <v>F</v>
          </cell>
          <cell r="H1530" t="str">
            <v>m</v>
          </cell>
          <cell r="I1530">
            <v>2</v>
          </cell>
          <cell r="J1530">
            <v>4.5199999999999996</v>
          </cell>
          <cell r="K1530">
            <v>9.0399999999999991</v>
          </cell>
          <cell r="M1530" t="str">
            <v/>
          </cell>
          <cell r="N1530" t="str">
            <v/>
          </cell>
          <cell r="O1530" t="str">
            <v/>
          </cell>
          <cell r="P1530" t="str">
            <v>C. DIG</v>
          </cell>
        </row>
        <row r="1531">
          <cell r="A1531" t="str">
            <v>SPV-2P18_150R</v>
          </cell>
          <cell r="B1531" t="str">
            <v/>
          </cell>
          <cell r="C1531">
            <v>1011151</v>
          </cell>
          <cell r="D1531" t="str">
            <v>CONDUCTOR DESNUDO CABLEADO COBRE SUAVE NO. 1/0 AWG, 19 HILOS</v>
          </cell>
          <cell r="E1531" t="str">
            <v>SPV-2P18_150R</v>
          </cell>
          <cell r="F1531" t="str">
            <v>E</v>
          </cell>
          <cell r="H1531" t="str">
            <v>m</v>
          </cell>
          <cell r="I1531">
            <v>5</v>
          </cell>
          <cell r="J1531">
            <v>7.12</v>
          </cell>
          <cell r="K1531">
            <v>35.6</v>
          </cell>
          <cell r="M1531" t="str">
            <v/>
          </cell>
          <cell r="N1531" t="str">
            <v/>
          </cell>
          <cell r="O1531" t="str">
            <v/>
          </cell>
          <cell r="P1531" t="str">
            <v>C. DIG</v>
          </cell>
        </row>
        <row r="1532">
          <cell r="A1532" t="str">
            <v>SPV-3E100_150R</v>
          </cell>
          <cell r="B1532" t="str">
            <v>SPV-3E100</v>
          </cell>
          <cell r="C1532">
            <v>2112042</v>
          </cell>
          <cell r="D1532" t="str">
            <v>GRAPA DERIVACIÓN LÍNEA EN CALIENTE ALEACIÓN AL. NO. 6 - 400 MCM Y 6 - 4/0 AWG</v>
          </cell>
          <cell r="E1532" t="str">
            <v>SPV-3E100_150R</v>
          </cell>
          <cell r="F1532" t="str">
            <v>G</v>
          </cell>
          <cell r="G1532" t="str">
            <v>CP</v>
          </cell>
          <cell r="H1532" t="str">
            <v>c/u</v>
          </cell>
          <cell r="I1532">
            <v>6</v>
          </cell>
          <cell r="J1532">
            <v>14.98</v>
          </cell>
          <cell r="K1532">
            <v>89.88</v>
          </cell>
          <cell r="L1532">
            <v>676.87999999999988</v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</row>
        <row r="1533">
          <cell r="A1533" t="str">
            <v>SPV-3E100_150R</v>
          </cell>
          <cell r="B1533" t="str">
            <v/>
          </cell>
          <cell r="C1533">
            <v>2515561</v>
          </cell>
          <cell r="D1533" t="str">
            <v>SECCIONADOR FUSIBLE UNIPOLAR ABIERTO 27 KV, 12 KA, BIL: 150 KV, 100 A, CÁMARA ROMPE ARCOS</v>
          </cell>
          <cell r="E1533" t="str">
            <v>SPV-3E100_150R</v>
          </cell>
          <cell r="F1533" t="str">
            <v>B</v>
          </cell>
          <cell r="H1533" t="str">
            <v>c/u</v>
          </cell>
          <cell r="I1533">
            <v>3</v>
          </cell>
          <cell r="J1533">
            <v>132.69</v>
          </cell>
          <cell r="K1533">
            <v>398.07</v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</row>
        <row r="1534">
          <cell r="A1534" t="str">
            <v>SPV-3E100_150R</v>
          </cell>
          <cell r="B1534" t="str">
            <v/>
          </cell>
          <cell r="C1534">
            <v>2802001</v>
          </cell>
          <cell r="D1534" t="str">
            <v>CRUCETA ACERO GALV. PERFIL "L" DE 70 X 70 X 6 MM Y 2.00 M LONG, UNIVERSAL (CENTRADA Y VOLADO)</v>
          </cell>
          <cell r="E1534" t="str">
            <v>SPV-3E100_150R</v>
          </cell>
          <cell r="F1534" t="str">
            <v>J</v>
          </cell>
          <cell r="H1534" t="str">
            <v>c/u</v>
          </cell>
          <cell r="I1534">
            <v>1</v>
          </cell>
          <cell r="J1534">
            <v>54.56</v>
          </cell>
          <cell r="K1534">
            <v>54.56</v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SPV-3E100_150R</v>
          </cell>
          <cell r="B1535" t="str">
            <v/>
          </cell>
          <cell r="C1535">
            <v>2851630</v>
          </cell>
          <cell r="D1535" t="str">
            <v>PERNO "U" ACERO GALV. 16 MM DIAM. 150 MM ANCHO DENTRO DE LA U, 2 TUERCAS Y 4 ARANDELAS PLANAS Y PRESIÓN</v>
          </cell>
          <cell r="E1535" t="str">
            <v>SPV-3E100_150R</v>
          </cell>
          <cell r="F1535" t="str">
            <v>J</v>
          </cell>
          <cell r="H1535" t="str">
            <v>c/u</v>
          </cell>
          <cell r="I1535">
            <v>1</v>
          </cell>
          <cell r="J1535">
            <v>5.31</v>
          </cell>
          <cell r="K1535">
            <v>5.31</v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</row>
        <row r="1536">
          <cell r="A1536" t="str">
            <v>SPV-3E100_150R</v>
          </cell>
          <cell r="B1536" t="str">
            <v/>
          </cell>
          <cell r="C1536">
            <v>2831607</v>
          </cell>
          <cell r="D1536" t="str">
            <v>PIE AMIGO DE PERFIL "L" ACERO GALV. 38 X 38 X 6 MM Y 700 MM. LONG</v>
          </cell>
          <cell r="E1536" t="str">
            <v>SPV-3E100_150R</v>
          </cell>
          <cell r="F1536" t="str">
            <v>J</v>
          </cell>
          <cell r="H1536" t="str">
            <v>c/u</v>
          </cell>
          <cell r="I1536">
            <v>1</v>
          </cell>
          <cell r="J1536">
            <v>5.74</v>
          </cell>
          <cell r="K1536">
            <v>5.74</v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</row>
        <row r="1537">
          <cell r="A1537" t="str">
            <v>SPV-3E100_150R</v>
          </cell>
          <cell r="B1537" t="str">
            <v/>
          </cell>
          <cell r="C1537">
            <v>2820111</v>
          </cell>
          <cell r="D1537" t="str">
            <v>ABRAZADERA DE PLETINA ACERO GALV. 3 PERNOS, 38 X 6 MM, 160-190 MM, FIJACIÓN PIE AMIGO SIMPLE</v>
          </cell>
          <cell r="E1537" t="str">
            <v>SPV-3E100_150R</v>
          </cell>
          <cell r="F1537" t="str">
            <v>J</v>
          </cell>
          <cell r="H1537" t="str">
            <v>c/u</v>
          </cell>
          <cell r="I1537">
            <v>1</v>
          </cell>
          <cell r="J1537">
            <v>7.9</v>
          </cell>
          <cell r="K1537">
            <v>7.9</v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</row>
        <row r="1538">
          <cell r="A1538" t="str">
            <v>SPV-3E100_150R</v>
          </cell>
          <cell r="B1538" t="str">
            <v/>
          </cell>
          <cell r="C1538">
            <v>2901620</v>
          </cell>
          <cell r="D1538" t="str">
            <v>PERNO MAQUINA ACERO GALV. 16 MM DIAM,  51 MM LONG. CON TUERCA, ARAND. PLANA Y PRESIÓN</v>
          </cell>
          <cell r="E1538" t="str">
            <v>SPV-3E100_150R</v>
          </cell>
          <cell r="F1538" t="str">
            <v>J</v>
          </cell>
          <cell r="H1538" t="str">
            <v>c/u</v>
          </cell>
          <cell r="I1538">
            <v>2</v>
          </cell>
          <cell r="J1538">
            <v>1.35</v>
          </cell>
          <cell r="K1538">
            <v>2.7</v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</row>
        <row r="1539">
          <cell r="A1539" t="str">
            <v>SPV-3E100_150R</v>
          </cell>
          <cell r="C1539">
            <v>2901320</v>
          </cell>
          <cell r="D1539" t="str">
            <v xml:space="preserve">PERNO MAQUINA FE. GALV. 13 X 51 MM (1/2" X 2"), TUERCA, ARAND. PLANA Y PRESION </v>
          </cell>
          <cell r="E1539" t="str">
            <v>SPV-3E100_150R</v>
          </cell>
          <cell r="F1539" t="str">
            <v>J</v>
          </cell>
          <cell r="H1539" t="str">
            <v>c/u</v>
          </cell>
          <cell r="I1539">
            <v>2</v>
          </cell>
          <cell r="J1539">
            <v>0.57999999999999996</v>
          </cell>
          <cell r="K1539">
            <v>1.1599999999999999</v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</row>
        <row r="1540">
          <cell r="A1540" t="str">
            <v>SPV-3E100_150R</v>
          </cell>
          <cell r="B1540" t="str">
            <v/>
          </cell>
          <cell r="C1540">
            <v>2820108</v>
          </cell>
          <cell r="D1540" t="str">
            <v>ABRAZADERA DE PLETINA ACERO GALV. 30 X 6 MM ESCALONES REVISIÓN (8 UNIDADES)</v>
          </cell>
          <cell r="E1540" t="str">
            <v>SPV-3E100_150R</v>
          </cell>
          <cell r="F1540" t="str">
            <v>J</v>
          </cell>
          <cell r="H1540" t="str">
            <v>jgo</v>
          </cell>
          <cell r="I1540">
            <v>1</v>
          </cell>
          <cell r="J1540">
            <v>111.56</v>
          </cell>
          <cell r="K1540">
            <v>111.56</v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</row>
        <row r="1541">
          <cell r="A1541" t="str">
            <v>SPV-3F12K</v>
          </cell>
          <cell r="B1541" t="str">
            <v>OTROS</v>
          </cell>
          <cell r="C1541">
            <v>2624212</v>
          </cell>
          <cell r="D1541" t="str">
            <v>TIRAFUSIBLE DE MEDIO VOLTAJE CABEZA REMOVIBLE 12 A, TIPO K</v>
          </cell>
          <cell r="E1541" t="str">
            <v>SPV-3F12K</v>
          </cell>
          <cell r="F1541" t="str">
            <v>B</v>
          </cell>
          <cell r="G1541" t="str">
            <v>CP</v>
          </cell>
          <cell r="H1541" t="str">
            <v>c/u</v>
          </cell>
          <cell r="I1541">
            <v>3</v>
          </cell>
          <cell r="J1541">
            <v>3.78</v>
          </cell>
          <cell r="K1541">
            <v>11.34</v>
          </cell>
          <cell r="L1541">
            <v>11.34</v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</row>
        <row r="1542">
          <cell r="A1542" t="str">
            <v>SPV-3F1H</v>
          </cell>
          <cell r="B1542" t="str">
            <v>OTROS</v>
          </cell>
          <cell r="C1542">
            <v>2624101</v>
          </cell>
          <cell r="D1542" t="str">
            <v>TIRAFUSIBLE DE MEDIO VOLTAJE CABEZA REMOVIBLE 1 A, TIPO H</v>
          </cell>
          <cell r="E1542" t="str">
            <v>SPV-3F1H</v>
          </cell>
          <cell r="F1542" t="str">
            <v>B</v>
          </cell>
          <cell r="G1542" t="str">
            <v>CP</v>
          </cell>
          <cell r="H1542" t="str">
            <v>c/u</v>
          </cell>
          <cell r="I1542">
            <v>3</v>
          </cell>
          <cell r="J1542">
            <v>2.89</v>
          </cell>
          <cell r="K1542">
            <v>8.67</v>
          </cell>
          <cell r="L1542">
            <v>8.67</v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</row>
        <row r="1543">
          <cell r="A1543" t="str">
            <v>SPV-3F2H</v>
          </cell>
          <cell r="B1543" t="str">
            <v>OTROS</v>
          </cell>
          <cell r="C1543">
            <v>2624102</v>
          </cell>
          <cell r="D1543" t="str">
            <v>TIRAFUSIBLE DE MEDIO VOLTAJE CABEZA REMOVIBLE 2 A, TIPO H</v>
          </cell>
          <cell r="E1543" t="str">
            <v>SPV-3F2H</v>
          </cell>
          <cell r="F1543" t="str">
            <v>B</v>
          </cell>
          <cell r="G1543" t="str">
            <v>CP</v>
          </cell>
          <cell r="H1543" t="str">
            <v>c/u</v>
          </cell>
          <cell r="I1543">
            <v>3</v>
          </cell>
          <cell r="J1543">
            <v>1.64</v>
          </cell>
          <cell r="K1543">
            <v>4.92</v>
          </cell>
          <cell r="L1543">
            <v>4.92</v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</row>
        <row r="1544">
          <cell r="A1544" t="str">
            <v>SPV-3F3H</v>
          </cell>
          <cell r="B1544" t="str">
            <v>OTROS</v>
          </cell>
          <cell r="C1544">
            <v>2624103</v>
          </cell>
          <cell r="D1544" t="str">
            <v>TIRAFUSIBLE DE MEDIO VOLTAJE CABEZA REMOVIBLE 3 A, TIPO H</v>
          </cell>
          <cell r="E1544" t="str">
            <v>SPV-3F3H</v>
          </cell>
          <cell r="F1544" t="str">
            <v>B</v>
          </cell>
          <cell r="G1544" t="str">
            <v>CP</v>
          </cell>
          <cell r="H1544" t="str">
            <v>c/u</v>
          </cell>
          <cell r="I1544">
            <v>3</v>
          </cell>
          <cell r="J1544">
            <v>1.18</v>
          </cell>
          <cell r="K1544">
            <v>3.54</v>
          </cell>
          <cell r="L1544">
            <v>3.54</v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SPV-3F5H</v>
          </cell>
          <cell r="B1545" t="str">
            <v>OTROS</v>
          </cell>
          <cell r="C1545">
            <v>2624105</v>
          </cell>
          <cell r="D1545" t="str">
            <v>TIRAFUSIBLE DE MEDIO VOLTAJE CABEZA REMOVIBLE 5 A, TIPO H</v>
          </cell>
          <cell r="E1545" t="str">
            <v>SPV-3F5H</v>
          </cell>
          <cell r="F1545" t="str">
            <v>B</v>
          </cell>
          <cell r="G1545" t="str">
            <v>CP</v>
          </cell>
          <cell r="H1545" t="str">
            <v>c/u</v>
          </cell>
          <cell r="I1545">
            <v>3</v>
          </cell>
          <cell r="J1545">
            <v>1.69</v>
          </cell>
          <cell r="K1545">
            <v>5.07</v>
          </cell>
          <cell r="L1545">
            <v>5.07</v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</row>
        <row r="1546">
          <cell r="A1546" t="str">
            <v>SPV-3F6K</v>
          </cell>
          <cell r="B1546" t="str">
            <v>OTROS</v>
          </cell>
          <cell r="C1546">
            <v>2624206</v>
          </cell>
          <cell r="D1546" t="str">
            <v>TIRAFUSIBLE DE MEDIO VOLTAJE CABEZA REMOVIBLE 6 A, TIPO K</v>
          </cell>
          <cell r="E1546" t="str">
            <v>SPV-3F6K</v>
          </cell>
          <cell r="F1546" t="str">
            <v>B</v>
          </cell>
          <cell r="G1546" t="str">
            <v>CP</v>
          </cell>
          <cell r="H1546" t="str">
            <v>c/u</v>
          </cell>
          <cell r="I1546">
            <v>3</v>
          </cell>
          <cell r="J1546">
            <v>3.64</v>
          </cell>
          <cell r="K1546">
            <v>10.92</v>
          </cell>
          <cell r="L1546">
            <v>10.92</v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</row>
        <row r="1547">
          <cell r="A1547" t="str">
            <v>SPV-3F8K</v>
          </cell>
          <cell r="B1547" t="str">
            <v>OTROS</v>
          </cell>
          <cell r="C1547">
            <v>2624208</v>
          </cell>
          <cell r="D1547" t="str">
            <v>TIRAFUSIBLE DE MEDIO VOLTAJE CABEZA REMOVIBLE 8 A, TIPO K</v>
          </cell>
          <cell r="E1547" t="str">
            <v>SPV-3F8K</v>
          </cell>
          <cell r="F1547" t="str">
            <v>B</v>
          </cell>
          <cell r="G1547" t="str">
            <v>CP</v>
          </cell>
          <cell r="H1547" t="str">
            <v>c/u</v>
          </cell>
          <cell r="I1547">
            <v>3</v>
          </cell>
          <cell r="J1547">
            <v>3.64</v>
          </cell>
          <cell r="K1547">
            <v>10.92</v>
          </cell>
          <cell r="L1547">
            <v>10.92</v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</row>
        <row r="1548">
          <cell r="A1548" t="str">
            <v>SPV-3GB</v>
          </cell>
          <cell r="B1548" t="str">
            <v>SPO-3GB</v>
          </cell>
          <cell r="C1548">
            <v>2112042</v>
          </cell>
          <cell r="D1548" t="str">
            <v>GRAPA DERIVACIÓN LÍNEA EN CALIENTE ALEACIÓN AL. NO. 6 - 400 MCM Y 6 - 4/0 AWG</v>
          </cell>
          <cell r="E1548" t="str">
            <v>SPV-3GB</v>
          </cell>
          <cell r="F1548" t="str">
            <v>G</v>
          </cell>
          <cell r="G1548" t="str">
            <v>CP</v>
          </cell>
          <cell r="H1548" t="str">
            <v>c/u</v>
          </cell>
          <cell r="I1548">
            <v>3</v>
          </cell>
          <cell r="J1548">
            <v>14.98</v>
          </cell>
          <cell r="K1548">
            <v>44.94</v>
          </cell>
          <cell r="L1548">
            <v>44.94</v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</row>
        <row r="1549">
          <cell r="A1549" t="str">
            <v>SPV-3IF400_150</v>
          </cell>
          <cell r="B1549" t="str">
            <v/>
          </cell>
          <cell r="C1549">
            <v>2527504</v>
          </cell>
          <cell r="D1549" t="str">
            <v>INTERRUPTOR TRIFÁSICO AISLAMIENTO POLÍMERO SOLIDO, 27 KV, BIL: 150 KV, 400 A, SF6, CON CONTROL ELECTRÓNICO</v>
          </cell>
          <cell r="E1549" t="str">
            <v>SPV-3IF400_150</v>
          </cell>
          <cell r="F1549" t="str">
            <v>B</v>
          </cell>
          <cell r="H1549" t="str">
            <v>c/u</v>
          </cell>
          <cell r="I1549">
            <v>1</v>
          </cell>
          <cell r="J1549">
            <v>17311.64</v>
          </cell>
          <cell r="K1549">
            <v>17311.64</v>
          </cell>
          <cell r="L1549">
            <v>17311.64</v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</row>
        <row r="1550">
          <cell r="A1550" t="str">
            <v>SPV-3O300_150R</v>
          </cell>
          <cell r="B1550" t="str">
            <v>SPV-3O300</v>
          </cell>
          <cell r="C1550">
            <v>2112042</v>
          </cell>
          <cell r="D1550" t="str">
            <v>GRAPA DERIVACIÓN LÍNEA EN CALIENTE ALEACIÓN AL. NO. 6 - 400 MCM Y 6 - 4/0 AWG</v>
          </cell>
          <cell r="E1550" t="str">
            <v>SPV-3O300_150R</v>
          </cell>
          <cell r="F1550" t="str">
            <v>G</v>
          </cell>
          <cell r="G1550" t="str">
            <v>CP</v>
          </cell>
          <cell r="H1550" t="str">
            <v>c/u</v>
          </cell>
          <cell r="I1550">
            <v>6</v>
          </cell>
          <cell r="J1550">
            <v>14.98</v>
          </cell>
          <cell r="K1550">
            <v>89.88</v>
          </cell>
          <cell r="L1550">
            <v>957.89999999999986</v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</row>
        <row r="1551">
          <cell r="A1551" t="str">
            <v>SPV-3O300_150R</v>
          </cell>
          <cell r="B1551" t="str">
            <v/>
          </cell>
          <cell r="C1551">
            <v>2502523</v>
          </cell>
          <cell r="D1551" t="str">
            <v>SECCIONADOR BARRA UNIPOLAR ABIERTO 20/34.5 KV, 12 KA, BIL: 150 KV, 300 A, CÁMARA ROMPE ARCO</v>
          </cell>
          <cell r="E1551" t="str">
            <v>SPV-3O300_150R</v>
          </cell>
          <cell r="F1551" t="str">
            <v>B</v>
          </cell>
          <cell r="H1551" t="str">
            <v>c/u</v>
          </cell>
          <cell r="I1551">
            <v>3</v>
          </cell>
          <cell r="J1551">
            <v>224.45</v>
          </cell>
          <cell r="K1551">
            <v>673.34999999999991</v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</row>
        <row r="1552">
          <cell r="A1552" t="str">
            <v>SPV-3O300_150R</v>
          </cell>
          <cell r="B1552" t="str">
            <v/>
          </cell>
          <cell r="C1552">
            <v>2802001</v>
          </cell>
          <cell r="D1552" t="str">
            <v>CRUCETA ACERO GALV. PERFIL "L" DE 70 X 70 X 6 MM Y 2.00 M LONG, UNIVERSAL (CENTRADA Y VOLADO)</v>
          </cell>
          <cell r="E1552" t="str">
            <v>SPV-3O300_150R</v>
          </cell>
          <cell r="F1552" t="str">
            <v>J</v>
          </cell>
          <cell r="H1552" t="str">
            <v>c/u</v>
          </cell>
          <cell r="I1552">
            <v>1</v>
          </cell>
          <cell r="J1552">
            <v>54.56</v>
          </cell>
          <cell r="K1552">
            <v>54.56</v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</row>
        <row r="1553">
          <cell r="A1553" t="str">
            <v>SPV-3O300_150R</v>
          </cell>
          <cell r="B1553" t="str">
            <v/>
          </cell>
          <cell r="C1553">
            <v>2851630</v>
          </cell>
          <cell r="D1553" t="str">
            <v>PERNO "U" ACERO GALV. 16 MM DIAM. 150 MM ANCHO DENTRO DE LA U, 2 TUERCAS Y 4 ARANDELAS PLANAS Y PRESIÓN</v>
          </cell>
          <cell r="E1553" t="str">
            <v>SPV-3O300_150R</v>
          </cell>
          <cell r="F1553" t="str">
            <v>J</v>
          </cell>
          <cell r="H1553" t="str">
            <v>c/u</v>
          </cell>
          <cell r="I1553">
            <v>1</v>
          </cell>
          <cell r="J1553">
            <v>5.31</v>
          </cell>
          <cell r="K1553">
            <v>5.31</v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</row>
        <row r="1554">
          <cell r="A1554" t="str">
            <v>SPV-3O300_150R</v>
          </cell>
          <cell r="B1554" t="str">
            <v/>
          </cell>
          <cell r="C1554">
            <v>2831607</v>
          </cell>
          <cell r="D1554" t="str">
            <v>PIE AMIGO DE PERFIL "L" ACERO GALV. 38 X 38 X 6 MM Y 700 MM. LONG</v>
          </cell>
          <cell r="E1554" t="str">
            <v>SPV-3O300_150R</v>
          </cell>
          <cell r="F1554" t="str">
            <v>J</v>
          </cell>
          <cell r="H1554" t="str">
            <v>c/u</v>
          </cell>
          <cell r="I1554">
            <v>2</v>
          </cell>
          <cell r="J1554">
            <v>5.74</v>
          </cell>
          <cell r="K1554">
            <v>11.48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</row>
        <row r="1555">
          <cell r="A1555" t="str">
            <v>SPV-3O300_150R</v>
          </cell>
          <cell r="B1555" t="str">
            <v/>
          </cell>
          <cell r="C1555">
            <v>2820111</v>
          </cell>
          <cell r="D1555" t="str">
            <v>ABRAZADERA DE PLETINA ACERO GALV. 3 PERNOS, 38 X 6 MM, 160-190 MM, FIJACIÓN PIE AMIGO SIMPLE</v>
          </cell>
          <cell r="E1555" t="str">
            <v>SPV-3O300_150R</v>
          </cell>
          <cell r="F1555" t="str">
            <v>J</v>
          </cell>
          <cell r="H1555" t="str">
            <v>c/u</v>
          </cell>
          <cell r="I1555">
            <v>1</v>
          </cell>
          <cell r="J1555">
            <v>7.9</v>
          </cell>
          <cell r="K1555">
            <v>7.9</v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</row>
        <row r="1556">
          <cell r="A1556" t="str">
            <v>SPV-3O300_150R</v>
          </cell>
          <cell r="B1556" t="str">
            <v/>
          </cell>
          <cell r="C1556">
            <v>2901620</v>
          </cell>
          <cell r="D1556" t="str">
            <v>PERNO MAQUINA ACERO GALV. 16 MM DIAM,  51 MM LONG. CON TUERCA, ARAND. PLANA Y PRESIÓN</v>
          </cell>
          <cell r="E1556" t="str">
            <v>SPV-3O300_150R</v>
          </cell>
          <cell r="F1556" t="str">
            <v>J</v>
          </cell>
          <cell r="H1556" t="str">
            <v>c/u</v>
          </cell>
          <cell r="I1556">
            <v>2</v>
          </cell>
          <cell r="J1556">
            <v>1.35</v>
          </cell>
          <cell r="K1556">
            <v>2.7</v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</row>
        <row r="1557">
          <cell r="A1557" t="str">
            <v>SPV-3O300_150R</v>
          </cell>
          <cell r="C1557">
            <v>2901320</v>
          </cell>
          <cell r="D1557" t="str">
            <v xml:space="preserve">PERNO MAQUINA FE. GALV. 13 X 51 MM (1/2" X 2"), TUERCA, ARAND. PLANA Y PRESION </v>
          </cell>
          <cell r="E1557" t="str">
            <v>SPV-3O300_150R</v>
          </cell>
          <cell r="F1557" t="str">
            <v>J</v>
          </cell>
          <cell r="H1557" t="str">
            <v>c/u</v>
          </cell>
          <cell r="I1557">
            <v>2</v>
          </cell>
          <cell r="J1557">
            <v>0.57999999999999996</v>
          </cell>
          <cell r="K1557">
            <v>1.1599999999999999</v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</row>
        <row r="1558">
          <cell r="A1558" t="str">
            <v>SPV-3O300_150R</v>
          </cell>
          <cell r="B1558" t="str">
            <v/>
          </cell>
          <cell r="C1558">
            <v>2820108</v>
          </cell>
          <cell r="D1558" t="str">
            <v>ABRAZADERA DE PLETINA ACERO GALV. 30 X 6 MM ESCALONES REVISIÓN (8 UNIDADES)</v>
          </cell>
          <cell r="E1558" t="str">
            <v>SPV-3O300_150R</v>
          </cell>
          <cell r="F1558" t="str">
            <v>J</v>
          </cell>
          <cell r="H1558" t="str">
            <v>jgo</v>
          </cell>
          <cell r="I1558">
            <v>1</v>
          </cell>
          <cell r="J1558">
            <v>111.56</v>
          </cell>
          <cell r="K1558">
            <v>111.56</v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</row>
        <row r="1559">
          <cell r="A1559" t="str">
            <v>SPV-3P18_150E</v>
          </cell>
          <cell r="B1559" t="str">
            <v>SPV-3P18</v>
          </cell>
          <cell r="C1559">
            <v>2601806</v>
          </cell>
          <cell r="D1559" t="str">
            <v>PARARRAYOS CLASE DISTRIBUCIÓN TIPO POLIMÉRICO DE OXIDO DE ZN, 18 KV, CON MODULO DE DESCONEXIÓN</v>
          </cell>
          <cell r="E1559" t="str">
            <v>SPV-3P18_150E</v>
          </cell>
          <cell r="F1559" t="str">
            <v>B</v>
          </cell>
          <cell r="G1559" t="str">
            <v>CP</v>
          </cell>
          <cell r="H1559" t="str">
            <v>c/u</v>
          </cell>
          <cell r="I1559">
            <v>3</v>
          </cell>
          <cell r="J1559">
            <v>39.9</v>
          </cell>
          <cell r="K1559">
            <v>119.69999999999999</v>
          </cell>
          <cell r="L1559">
            <v>133.26</v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</row>
        <row r="1560">
          <cell r="A1560" t="str">
            <v>SPV-3P18_150E</v>
          </cell>
          <cell r="B1560" t="str">
            <v/>
          </cell>
          <cell r="C1560">
            <v>1021739</v>
          </cell>
          <cell r="D1560" t="str">
            <v>CONDUCTOR COBRE AISLADO PVC 2000 V. TTU NO. 2 AWG, 7 HILOS</v>
          </cell>
          <cell r="E1560" t="str">
            <v>SPV-3P18_150E</v>
          </cell>
          <cell r="F1560" t="str">
            <v>F</v>
          </cell>
          <cell r="H1560" t="str">
            <v>m</v>
          </cell>
          <cell r="I1560">
            <v>3</v>
          </cell>
          <cell r="J1560">
            <v>4.5199999999999996</v>
          </cell>
          <cell r="K1560">
            <v>13.559999999999999</v>
          </cell>
          <cell r="M1560" t="str">
            <v/>
          </cell>
          <cell r="N1560" t="str">
            <v/>
          </cell>
          <cell r="O1560" t="str">
            <v/>
          </cell>
          <cell r="P1560" t="str">
            <v>C. DIG</v>
          </cell>
        </row>
        <row r="1561">
          <cell r="A1561" t="str">
            <v>SPV-3P18_150R</v>
          </cell>
          <cell r="B1561" t="str">
            <v>SPV-3P18</v>
          </cell>
          <cell r="C1561">
            <v>2112042</v>
          </cell>
          <cell r="D1561" t="str">
            <v>GRAPA DERIVACIÓN LÍNEA EN CALIENTE ALEACIÓN AL. NO. 6 - 400 MCM Y 6 - 4/0 AWG</v>
          </cell>
          <cell r="E1561" t="str">
            <v>SPV-3P18_150R</v>
          </cell>
          <cell r="F1561" t="str">
            <v>G</v>
          </cell>
          <cell r="G1561" t="str">
            <v>CP</v>
          </cell>
          <cell r="H1561" t="str">
            <v>c/u</v>
          </cell>
          <cell r="I1561">
            <v>3</v>
          </cell>
          <cell r="J1561">
            <v>14.98</v>
          </cell>
          <cell r="K1561">
            <v>44.94</v>
          </cell>
          <cell r="L1561">
            <v>213.79999999999998</v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</row>
        <row r="1562">
          <cell r="A1562" t="str">
            <v>SPV-3P18_150R</v>
          </cell>
          <cell r="B1562" t="str">
            <v/>
          </cell>
          <cell r="C1562">
            <v>2601806</v>
          </cell>
          <cell r="D1562" t="str">
            <v>PARARRAYOS CLASE DISTRIBUCIÓN TIPO POLIMÉRICO DE OXIDO DE ZN, 18 KV, CON MODULO DE DESCONEXIÓN</v>
          </cell>
          <cell r="E1562" t="str">
            <v>SPV-3P18_150R</v>
          </cell>
          <cell r="F1562" t="str">
            <v>B</v>
          </cell>
          <cell r="H1562" t="str">
            <v>c/u</v>
          </cell>
          <cell r="I1562">
            <v>3</v>
          </cell>
          <cell r="J1562">
            <v>39.9</v>
          </cell>
          <cell r="K1562">
            <v>119.69999999999999</v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</row>
        <row r="1563">
          <cell r="A1563" t="str">
            <v>SPV-3P18_150R</v>
          </cell>
          <cell r="B1563" t="str">
            <v/>
          </cell>
          <cell r="C1563">
            <v>1021739</v>
          </cell>
          <cell r="D1563" t="str">
            <v>CONDUCTOR COBRE AISLADO PVC 2000 V. TTU NO. 2 AWG, 7 HILOS</v>
          </cell>
          <cell r="E1563" t="str">
            <v>SPV-3P18_150R</v>
          </cell>
          <cell r="F1563" t="str">
            <v>F</v>
          </cell>
          <cell r="H1563" t="str">
            <v>m</v>
          </cell>
          <cell r="I1563">
            <v>3</v>
          </cell>
          <cell r="J1563">
            <v>4.5199999999999996</v>
          </cell>
          <cell r="K1563">
            <v>13.559999999999999</v>
          </cell>
          <cell r="M1563" t="str">
            <v/>
          </cell>
          <cell r="N1563" t="str">
            <v/>
          </cell>
          <cell r="O1563" t="str">
            <v/>
          </cell>
          <cell r="P1563" t="str">
            <v>C. DIG</v>
          </cell>
        </row>
        <row r="1564">
          <cell r="A1564" t="str">
            <v>SPV-3P18_150R</v>
          </cell>
          <cell r="B1564" t="str">
            <v/>
          </cell>
          <cell r="C1564">
            <v>1011151</v>
          </cell>
          <cell r="D1564" t="str">
            <v>CONDUCTOR DESNUDO CABLEADO COBRE SUAVE NO. 1/0 AWG, 19 HILOS</v>
          </cell>
          <cell r="E1564" t="str">
            <v>SPV-3P18_150R</v>
          </cell>
          <cell r="F1564" t="str">
            <v>E</v>
          </cell>
          <cell r="H1564" t="str">
            <v>m</v>
          </cell>
          <cell r="I1564">
            <v>5</v>
          </cell>
          <cell r="J1564">
            <v>7.12</v>
          </cell>
          <cell r="K1564">
            <v>35.6</v>
          </cell>
          <cell r="M1564" t="str">
            <v/>
          </cell>
          <cell r="N1564" t="str">
            <v/>
          </cell>
          <cell r="O1564" t="str">
            <v/>
          </cell>
          <cell r="P1564" t="str">
            <v>C. DIG</v>
          </cell>
        </row>
        <row r="1565">
          <cell r="A1565" t="str">
            <v>SPV-3P18_150RS</v>
          </cell>
          <cell r="B1565" t="str">
            <v>SPV-3P18S</v>
          </cell>
          <cell r="C1565">
            <v>2112042</v>
          </cell>
          <cell r="D1565" t="str">
            <v>GRAPA DERIVACIÓN LÍNEA EN CALIENTE ALEACIÓN AL. NO. 6 - 400 MCM Y 6 - 4/0 AWG</v>
          </cell>
          <cell r="E1565" t="str">
            <v>SPV-3P18_150RS</v>
          </cell>
          <cell r="F1565" t="str">
            <v>G</v>
          </cell>
          <cell r="G1565" t="str">
            <v>CP</v>
          </cell>
          <cell r="H1565" t="str">
            <v>c/u</v>
          </cell>
          <cell r="I1565">
            <v>3</v>
          </cell>
          <cell r="J1565">
            <v>14.98</v>
          </cell>
          <cell r="K1565">
            <v>44.94</v>
          </cell>
          <cell r="L1565">
            <v>296.77999999999997</v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</row>
        <row r="1566">
          <cell r="A1566" t="str">
            <v>SPV-3P18_150RS</v>
          </cell>
          <cell r="C1566">
            <v>2831607</v>
          </cell>
          <cell r="D1566" t="str">
            <v>PIE AMIGO DE PERFIL "L" ACERO GALV. 38 X 38 X 6 MM Y 700 MM. LONG</v>
          </cell>
          <cell r="E1566" t="str">
            <v>SPV-3P18_150RS</v>
          </cell>
          <cell r="F1566" t="str">
            <v>J</v>
          </cell>
          <cell r="H1566" t="str">
            <v>c/u</v>
          </cell>
          <cell r="I1566">
            <v>2</v>
          </cell>
          <cell r="J1566">
            <v>5.74</v>
          </cell>
          <cell r="K1566">
            <v>11.48</v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</row>
        <row r="1567">
          <cell r="A1567" t="str">
            <v>SPV-3P18_150RS</v>
          </cell>
          <cell r="C1567">
            <v>2851630</v>
          </cell>
          <cell r="D1567" t="str">
            <v>PERNO "U" ACERO GALV. 16 MM DIAM. 150 MM ANCHO DENTRO DE LA U, 2 TUERCAS Y 4 ARANDELAS PLANAS Y PRESIÓN</v>
          </cell>
          <cell r="E1567" t="str">
            <v>SPV-3P18_150RS</v>
          </cell>
          <cell r="F1567" t="str">
            <v>J</v>
          </cell>
          <cell r="H1567" t="str">
            <v>c/u</v>
          </cell>
          <cell r="I1567">
            <v>1</v>
          </cell>
          <cell r="J1567">
            <v>5.31</v>
          </cell>
          <cell r="K1567">
            <v>5.31</v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</row>
        <row r="1568">
          <cell r="A1568" t="str">
            <v>SPV-3P18_150RS</v>
          </cell>
          <cell r="C1568">
            <v>2901620</v>
          </cell>
          <cell r="D1568" t="str">
            <v>PERNO MAQUINA ACERO GALV. 16 MM DIAM,  51 MM LONG. CON TUERCA, ARAND. PLANA Y PRESIÓN</v>
          </cell>
          <cell r="E1568" t="str">
            <v>SPV-3P18_150RS</v>
          </cell>
          <cell r="F1568" t="str">
            <v>J</v>
          </cell>
          <cell r="H1568" t="str">
            <v>c/u</v>
          </cell>
          <cell r="I1568">
            <v>5</v>
          </cell>
          <cell r="J1568">
            <v>1.35</v>
          </cell>
          <cell r="K1568">
            <v>6.75</v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</row>
        <row r="1569">
          <cell r="A1569" t="str">
            <v>SPV-3P18_150RS</v>
          </cell>
          <cell r="C1569">
            <v>2820111</v>
          </cell>
          <cell r="D1569" t="str">
            <v>ABRAZADERA DE PLETINA ACERO GALV. 3 PERNOS, 38 X 6 MM, 160-190 MM, FIJACIÓN PIE AMIGO SIMPLE</v>
          </cell>
          <cell r="E1569" t="str">
            <v>SPV-3P18_150RS</v>
          </cell>
          <cell r="F1569" t="str">
            <v>J</v>
          </cell>
          <cell r="H1569" t="str">
            <v>c/u</v>
          </cell>
          <cell r="I1569">
            <v>1</v>
          </cell>
          <cell r="J1569">
            <v>7.9</v>
          </cell>
          <cell r="K1569">
            <v>7.9</v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</row>
        <row r="1570">
          <cell r="A1570" t="str">
            <v>SPV-3P18_150RS</v>
          </cell>
          <cell r="C1570">
            <v>2601806</v>
          </cell>
          <cell r="D1570" t="str">
            <v>PARARRAYOS CLASE DISTRIBUCIÓN TIPO POLIMÉRICO DE OXIDO DE ZN, 18 KV, CON MODULO DE DESCONEXIÓN</v>
          </cell>
          <cell r="E1570" t="str">
            <v>SPV-3P18_150RS</v>
          </cell>
          <cell r="F1570" t="str">
            <v>B</v>
          </cell>
          <cell r="H1570" t="str">
            <v>c/u</v>
          </cell>
          <cell r="I1570">
            <v>3</v>
          </cell>
          <cell r="J1570">
            <v>39.9</v>
          </cell>
          <cell r="K1570">
            <v>119.69999999999999</v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</row>
        <row r="1571">
          <cell r="A1571" t="str">
            <v>SPV-3P18_150RS</v>
          </cell>
          <cell r="C1571">
            <v>1021739</v>
          </cell>
          <cell r="D1571" t="str">
            <v>CONDUCTOR COBRE AISLADO PVC 2000 V. TTU NO. 2 AWG, 7 HILOS</v>
          </cell>
          <cell r="E1571" t="str">
            <v>SPV-3P18_150RS</v>
          </cell>
          <cell r="F1571" t="str">
            <v>F</v>
          </cell>
          <cell r="H1571" t="str">
            <v>m</v>
          </cell>
          <cell r="I1571">
            <v>5</v>
          </cell>
          <cell r="J1571">
            <v>4.5199999999999996</v>
          </cell>
          <cell r="K1571">
            <v>22.599999999999998</v>
          </cell>
          <cell r="M1571" t="str">
            <v/>
          </cell>
          <cell r="N1571" t="str">
            <v/>
          </cell>
          <cell r="O1571" t="str">
            <v/>
          </cell>
          <cell r="P1571" t="str">
            <v>C. DIG</v>
          </cell>
        </row>
        <row r="1572">
          <cell r="A1572" t="str">
            <v>SPV-3P18_150RS</v>
          </cell>
          <cell r="C1572">
            <v>2801502</v>
          </cell>
          <cell r="D1572" t="str">
            <v>CRUCETA ACERO GALV. PERFIL "L" DE 70 X 70 X 6 MM Y 1.50 M LONG, UNIVERSAL</v>
          </cell>
          <cell r="E1572" t="str">
            <v>SPV-3P18_150RS</v>
          </cell>
          <cell r="F1572" t="str">
            <v>J</v>
          </cell>
          <cell r="H1572" t="str">
            <v>c/u</v>
          </cell>
          <cell r="I1572">
            <v>1</v>
          </cell>
          <cell r="J1572">
            <v>42.5</v>
          </cell>
          <cell r="K1572">
            <v>42.5</v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</row>
        <row r="1573">
          <cell r="A1573" t="str">
            <v>SPV-3P18_150RS</v>
          </cell>
          <cell r="C1573">
            <v>1011151</v>
          </cell>
          <cell r="D1573" t="str">
            <v>CONDUCTOR DESNUDO CABLEADO COBRE SUAVE NO. 1/0 AWG, 19 HILOS</v>
          </cell>
          <cell r="E1573" t="str">
            <v>SPV-3P18_150RS</v>
          </cell>
          <cell r="F1573" t="str">
            <v>E</v>
          </cell>
          <cell r="H1573" t="str">
            <v>m</v>
          </cell>
          <cell r="I1573">
            <v>5</v>
          </cell>
          <cell r="J1573">
            <v>7.12</v>
          </cell>
          <cell r="K1573">
            <v>35.6</v>
          </cell>
          <cell r="M1573" t="str">
            <v/>
          </cell>
          <cell r="N1573" t="str">
            <v/>
          </cell>
          <cell r="O1573" t="str">
            <v/>
          </cell>
          <cell r="P1573" t="str">
            <v>C. DIG</v>
          </cell>
        </row>
        <row r="1574">
          <cell r="A1574" t="str">
            <v>SPV-3S100_150E</v>
          </cell>
          <cell r="B1574" t="str">
            <v>SPV-3S100</v>
          </cell>
          <cell r="C1574">
            <v>2516122</v>
          </cell>
          <cell r="D1574" t="str">
            <v>SECCIONADOR FUSIBLE UNIPOLAR ABIERTO 27 KV, 12 KA, BIL: 150 KV, 100 A</v>
          </cell>
          <cell r="E1574" t="str">
            <v>SPV-3S100_150E</v>
          </cell>
          <cell r="F1574" t="str">
            <v>B</v>
          </cell>
          <cell r="G1574" t="str">
            <v>CP</v>
          </cell>
          <cell r="H1574" t="str">
            <v>c/u</v>
          </cell>
          <cell r="I1574">
            <v>3</v>
          </cell>
          <cell r="J1574">
            <v>116.59</v>
          </cell>
          <cell r="K1574">
            <v>349.77</v>
          </cell>
          <cell r="L1574">
            <v>496.75999999999993</v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</row>
        <row r="1575">
          <cell r="A1575" t="str">
            <v>SPV-3S100_150E</v>
          </cell>
          <cell r="B1575" t="str">
            <v/>
          </cell>
          <cell r="C1575">
            <v>2802001</v>
          </cell>
          <cell r="D1575" t="str">
            <v>CRUCETA ACERO GALV. PERFIL "L" DE 70 X 70 X 6 MM Y 2.00 M LONG, UNIVERSAL (CENTRADA Y VOLADO)</v>
          </cell>
          <cell r="E1575" t="str">
            <v>SPV-3S100_150E</v>
          </cell>
          <cell r="F1575" t="str">
            <v>J</v>
          </cell>
          <cell r="H1575" t="str">
            <v>c/u</v>
          </cell>
          <cell r="I1575">
            <v>1</v>
          </cell>
          <cell r="J1575">
            <v>54.56</v>
          </cell>
          <cell r="K1575">
            <v>54.56</v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</row>
        <row r="1576">
          <cell r="A1576" t="str">
            <v>SPV-3S100_150E</v>
          </cell>
          <cell r="B1576" t="str">
            <v/>
          </cell>
          <cell r="C1576">
            <v>2851630</v>
          </cell>
          <cell r="D1576" t="str">
            <v>PERNO "U" ACERO GALV. 16 MM DIAM. 150 MM ANCHO DENTRO DE LA U, 2 TUERCAS Y 4 ARANDELAS PLANAS Y PRESIÓN</v>
          </cell>
          <cell r="E1576" t="str">
            <v>SPV-3S100_150E</v>
          </cell>
          <cell r="F1576" t="str">
            <v>J</v>
          </cell>
          <cell r="H1576" t="str">
            <v>c/u</v>
          </cell>
          <cell r="I1576">
            <v>1</v>
          </cell>
          <cell r="J1576">
            <v>5.31</v>
          </cell>
          <cell r="K1576">
            <v>5.31</v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</row>
        <row r="1577">
          <cell r="A1577" t="str">
            <v>SPV-3S100_150E</v>
          </cell>
          <cell r="B1577" t="str">
            <v/>
          </cell>
          <cell r="C1577">
            <v>1021751</v>
          </cell>
          <cell r="D1577" t="str">
            <v>CONDUCTOR COBRE AISLADO PVC 2000 V. TTU NO. 1/0 AWG, 19 HILOS</v>
          </cell>
          <cell r="E1577" t="str">
            <v>SPV-3S100_150E</v>
          </cell>
          <cell r="F1577" t="str">
            <v>F</v>
          </cell>
          <cell r="H1577" t="str">
            <v>m</v>
          </cell>
          <cell r="I1577">
            <v>9</v>
          </cell>
          <cell r="J1577">
            <v>7.8</v>
          </cell>
          <cell r="K1577">
            <v>70.2</v>
          </cell>
          <cell r="M1577" t="str">
            <v/>
          </cell>
          <cell r="N1577" t="str">
            <v/>
          </cell>
          <cell r="O1577" t="str">
            <v/>
          </cell>
          <cell r="P1577" t="str">
            <v>C. DIG</v>
          </cell>
        </row>
        <row r="1578">
          <cell r="A1578" t="str">
            <v>SPV-3S100_150E</v>
          </cell>
          <cell r="B1578" t="str">
            <v/>
          </cell>
          <cell r="C1578">
            <v>2820111</v>
          </cell>
          <cell r="D1578" t="str">
            <v>ABRAZADERA DE PLETINA ACERO GALV. 3 PERNOS, 38 X 6 MM, 160-190 MM, FIJACIÓN PIE AMIGO SIMPLE</v>
          </cell>
          <cell r="E1578" t="str">
            <v>SPV-3S100_150E</v>
          </cell>
          <cell r="F1578" t="str">
            <v>J</v>
          </cell>
          <cell r="H1578" t="str">
            <v>c/u</v>
          </cell>
          <cell r="I1578">
            <v>1</v>
          </cell>
          <cell r="J1578">
            <v>7.9</v>
          </cell>
          <cell r="K1578">
            <v>7.9</v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</row>
        <row r="1579">
          <cell r="A1579" t="str">
            <v>SPV-3S100_150E</v>
          </cell>
          <cell r="B1579" t="str">
            <v/>
          </cell>
          <cell r="C1579">
            <v>2831607</v>
          </cell>
          <cell r="D1579" t="str">
            <v>PIE AMIGO DE PERFIL "L" ACERO GALV. 38 X 38 X 6 MM Y 700 MM. LONG</v>
          </cell>
          <cell r="E1579" t="str">
            <v>SPV-3S100_150E</v>
          </cell>
          <cell r="F1579" t="str">
            <v>J</v>
          </cell>
          <cell r="H1579" t="str">
            <v>c/u</v>
          </cell>
          <cell r="I1579">
            <v>1</v>
          </cell>
          <cell r="J1579">
            <v>5.74</v>
          </cell>
          <cell r="K1579">
            <v>5.74</v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</row>
        <row r="1580">
          <cell r="A1580" t="str">
            <v>SPV-3S100_150E</v>
          </cell>
          <cell r="B1580" t="str">
            <v/>
          </cell>
          <cell r="C1580">
            <v>2901620</v>
          </cell>
          <cell r="D1580" t="str">
            <v>PERNO MAQUINA ACERO GALV. 16 MM DIAM,  51 MM LONG. CON TUERCA, ARAND. PLANA Y PRESIÓN</v>
          </cell>
          <cell r="E1580" t="str">
            <v>SPV-3S100_150E</v>
          </cell>
          <cell r="F1580" t="str">
            <v>J</v>
          </cell>
          <cell r="H1580" t="str">
            <v>c/u</v>
          </cell>
          <cell r="I1580">
            <v>2</v>
          </cell>
          <cell r="J1580">
            <v>1.35</v>
          </cell>
          <cell r="K1580">
            <v>2.7</v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</row>
        <row r="1581">
          <cell r="A1581" t="str">
            <v>SPV-3S100_150E</v>
          </cell>
          <cell r="C1581">
            <v>2901320</v>
          </cell>
          <cell r="D1581" t="str">
            <v xml:space="preserve">PERNO MAQUINA FE. GALV. 13 X 51 MM (1/2" X 2"), TUERCA, ARAND. PLANA Y PRESION </v>
          </cell>
          <cell r="E1581" t="str">
            <v>SPV-3S100_150E</v>
          </cell>
          <cell r="F1581" t="str">
            <v>J</v>
          </cell>
          <cell r="H1581" t="str">
            <v>c/u</v>
          </cell>
          <cell r="I1581">
            <v>1</v>
          </cell>
          <cell r="J1581">
            <v>0.57999999999999996</v>
          </cell>
          <cell r="K1581">
            <v>0.57999999999999996</v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</row>
        <row r="1582">
          <cell r="A1582" t="str">
            <v>SPV-3S100_150Q</v>
          </cell>
          <cell r="B1582" t="str">
            <v>SPV-3S100</v>
          </cell>
          <cell r="C1582">
            <v>2516122</v>
          </cell>
          <cell r="D1582" t="str">
            <v>SECCIONADOR FUSIBLE UNIPOLAR ABIERTO 27 KV, 12 KA, BIL: 150 KV, 100 A</v>
          </cell>
          <cell r="E1582" t="str">
            <v>SPV-3S100_150Q</v>
          </cell>
          <cell r="F1582" t="str">
            <v>B</v>
          </cell>
          <cell r="G1582" t="str">
            <v>CP</v>
          </cell>
          <cell r="H1582" t="str">
            <v>c/u</v>
          </cell>
          <cell r="I1582">
            <v>3</v>
          </cell>
          <cell r="J1582">
            <v>116.59</v>
          </cell>
          <cell r="K1582">
            <v>349.77</v>
          </cell>
          <cell r="L1582">
            <v>495.64</v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</row>
        <row r="1583">
          <cell r="A1583" t="str">
            <v>SPV-3S100_150Q</v>
          </cell>
          <cell r="B1583" t="str">
            <v/>
          </cell>
          <cell r="C1583">
            <v>2802402</v>
          </cell>
          <cell r="D1583" t="str">
            <v>CRUCETA CENTRADA Y VOLADO PERFIL "L" DE 70 X 70 X 6 MM Y 2.40 M LONG</v>
          </cell>
          <cell r="E1583" t="str">
            <v>SPV-3S100_150Q</v>
          </cell>
          <cell r="F1583" t="str">
            <v>J</v>
          </cell>
          <cell r="H1583" t="str">
            <v>c/u</v>
          </cell>
          <cell r="I1583">
            <v>1</v>
          </cell>
          <cell r="J1583">
            <v>65.05</v>
          </cell>
          <cell r="K1583">
            <v>65.05</v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</row>
        <row r="1584">
          <cell r="A1584" t="str">
            <v>SPV-3S100_150Q</v>
          </cell>
          <cell r="B1584" t="str">
            <v/>
          </cell>
          <cell r="C1584">
            <v>2851630</v>
          </cell>
          <cell r="D1584" t="str">
            <v>PERNO "U" ACERO GALV. 16 MM DIAM. 150 MM ANCHO DENTRO DE LA U, 2 TUERCAS Y 4 ARANDELAS PLANAS Y PRESIÓN</v>
          </cell>
          <cell r="E1584" t="str">
            <v>SPV-3S100_150Q</v>
          </cell>
          <cell r="F1584" t="str">
            <v>J</v>
          </cell>
          <cell r="H1584" t="str">
            <v>c/u</v>
          </cell>
          <cell r="I1584">
            <v>2</v>
          </cell>
          <cell r="J1584">
            <v>5.31</v>
          </cell>
          <cell r="K1584">
            <v>10.62</v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</row>
        <row r="1585">
          <cell r="A1585" t="str">
            <v>SPV-3S100_150Q</v>
          </cell>
          <cell r="B1585" t="str">
            <v/>
          </cell>
          <cell r="C1585">
            <v>1021751</v>
          </cell>
          <cell r="D1585" t="str">
            <v>CONDUCTOR COBRE AISLADO PVC 2000 V. TTU NO. 1/0 AWG, 19 HILOS</v>
          </cell>
          <cell r="E1585" t="str">
            <v>SPV-3S100_150Q</v>
          </cell>
          <cell r="F1585" t="str">
            <v>F</v>
          </cell>
          <cell r="H1585" t="str">
            <v>m</v>
          </cell>
          <cell r="I1585">
            <v>9</v>
          </cell>
          <cell r="J1585">
            <v>7.8</v>
          </cell>
          <cell r="K1585">
            <v>70.2</v>
          </cell>
          <cell r="M1585" t="str">
            <v/>
          </cell>
          <cell r="N1585" t="str">
            <v/>
          </cell>
          <cell r="O1585" t="str">
            <v/>
          </cell>
          <cell r="P1585" t="str">
            <v>C. DIG</v>
          </cell>
        </row>
        <row r="1586">
          <cell r="A1586" t="str">
            <v>SSS-2RS</v>
          </cell>
          <cell r="B1586" t="str">
            <v>SSS-2RS</v>
          </cell>
          <cell r="C1586">
            <v>2112042</v>
          </cell>
          <cell r="D1586" t="str">
            <v>GRAPA DERIVACIÓN LÍNEA EN CALIENTE ALEACIÓN AL. NO. 6 - 400 MCM Y 6 - 4/0 AWG</v>
          </cell>
          <cell r="E1586" t="str">
            <v>SSS-2RS</v>
          </cell>
          <cell r="F1586" t="str">
            <v>G</v>
          </cell>
          <cell r="G1586" t="str">
            <v>CP</v>
          </cell>
          <cell r="H1586" t="str">
            <v>c/u</v>
          </cell>
          <cell r="I1586">
            <v>4</v>
          </cell>
          <cell r="J1586">
            <v>14.98</v>
          </cell>
          <cell r="K1586">
            <v>59.92</v>
          </cell>
          <cell r="L1586">
            <v>1422.2999999999995</v>
          </cell>
          <cell r="M1586" t="str">
            <v/>
          </cell>
          <cell r="N1586" t="str">
            <v/>
          </cell>
          <cell r="O1586" t="str">
            <v/>
          </cell>
          <cell r="P1586" t="str">
            <v/>
          </cell>
        </row>
        <row r="1587">
          <cell r="A1587" t="str">
            <v>SSS-2RS</v>
          </cell>
          <cell r="B1587" t="str">
            <v/>
          </cell>
          <cell r="C1587">
            <v>1021751</v>
          </cell>
          <cell r="D1587" t="str">
            <v>CONDUCTOR COBRE AISLADO PVC 2000 V. TTU NO. 1/0 AWG, 19 HILOS</v>
          </cell>
          <cell r="E1587" t="str">
            <v>SSS-2RS</v>
          </cell>
          <cell r="F1587" t="str">
            <v>F</v>
          </cell>
          <cell r="H1587" t="str">
            <v>m</v>
          </cell>
          <cell r="I1587">
            <v>14</v>
          </cell>
          <cell r="J1587">
            <v>7.8</v>
          </cell>
          <cell r="K1587">
            <v>109.2</v>
          </cell>
          <cell r="M1587" t="str">
            <v/>
          </cell>
          <cell r="N1587" t="str">
            <v/>
          </cell>
          <cell r="O1587" t="str">
            <v/>
          </cell>
          <cell r="P1587" t="str">
            <v>C. DIG</v>
          </cell>
        </row>
        <row r="1588">
          <cell r="A1588" t="str">
            <v>SSS-2RS</v>
          </cell>
          <cell r="B1588" t="str">
            <v/>
          </cell>
          <cell r="C1588">
            <v>2600606</v>
          </cell>
          <cell r="D1588" t="str">
            <v>PARARRAYOS CLASE DISTRIBUCIÓN TIPO POLIMÉRICO DE OXIDO DE ZN, 6 KV, CON MODULO DE DESCONEXIÓN</v>
          </cell>
          <cell r="E1588" t="str">
            <v>SSS-2RS</v>
          </cell>
          <cell r="F1588" t="str">
            <v>B</v>
          </cell>
          <cell r="H1588" t="str">
            <v>c/u</v>
          </cell>
          <cell r="I1588">
            <v>2</v>
          </cell>
          <cell r="J1588">
            <v>24.94</v>
          </cell>
          <cell r="K1588">
            <v>49.88</v>
          </cell>
          <cell r="M1588" t="str">
            <v/>
          </cell>
          <cell r="N1588" t="str">
            <v/>
          </cell>
          <cell r="O1588" t="str">
            <v/>
          </cell>
          <cell r="P1588" t="str">
            <v/>
          </cell>
        </row>
        <row r="1589">
          <cell r="A1589" t="str">
            <v>SSS-2RS</v>
          </cell>
          <cell r="B1589" t="str">
            <v/>
          </cell>
          <cell r="C1589">
            <v>2801502</v>
          </cell>
          <cell r="D1589" t="str">
            <v>CRUCETA ACERO GALV. PERFIL "L" DE 70 X 70 X 6 MM Y 1.50 M LONG, UNIVERSAL</v>
          </cell>
          <cell r="E1589" t="str">
            <v>SSS-2RS</v>
          </cell>
          <cell r="F1589" t="str">
            <v>J</v>
          </cell>
          <cell r="H1589" t="str">
            <v>c/u</v>
          </cell>
          <cell r="I1589">
            <v>3</v>
          </cell>
          <cell r="J1589">
            <v>42.5</v>
          </cell>
          <cell r="K1589">
            <v>127.5</v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</row>
        <row r="1590">
          <cell r="A1590" t="str">
            <v>SSS-2RS</v>
          </cell>
          <cell r="B1590" t="str">
            <v/>
          </cell>
          <cell r="C1590">
            <v>2831610</v>
          </cell>
          <cell r="D1590" t="str">
            <v xml:space="preserve">PIE AMIGO FE ANGULO "L" GALV. 38 X 38 X 6 MM, Y 1000 MM LONG </v>
          </cell>
          <cell r="E1590" t="str">
            <v>SSS-2RS</v>
          </cell>
          <cell r="F1590" t="str">
            <v>J</v>
          </cell>
          <cell r="H1590" t="str">
            <v>c/u</v>
          </cell>
          <cell r="I1590">
            <v>6</v>
          </cell>
          <cell r="J1590">
            <v>12.68</v>
          </cell>
          <cell r="K1590">
            <v>76.08</v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</row>
        <row r="1591">
          <cell r="A1591" t="str">
            <v>SSS-2RS</v>
          </cell>
          <cell r="B1591" t="str">
            <v/>
          </cell>
          <cell r="C1591">
            <v>2820112</v>
          </cell>
          <cell r="D1591" t="str">
            <v>ABRAZADERA DE PLETINA ACERO GALV. 4 PERNOS, 38 X 6 MM, 160-190 MM, FIJACIÓN PIE AMIGO DOBLE</v>
          </cell>
          <cell r="E1591" t="str">
            <v>SSS-2RS</v>
          </cell>
          <cell r="F1591" t="str">
            <v>J</v>
          </cell>
          <cell r="H1591" t="str">
            <v>c/u</v>
          </cell>
          <cell r="I1591">
            <v>1</v>
          </cell>
          <cell r="J1591">
            <v>8.7799999999999994</v>
          </cell>
          <cell r="K1591">
            <v>8.7799999999999994</v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</row>
        <row r="1592">
          <cell r="A1592" t="str">
            <v>SSS-2RS</v>
          </cell>
          <cell r="B1592" t="str">
            <v/>
          </cell>
          <cell r="C1592">
            <v>2980680</v>
          </cell>
          <cell r="D1592" t="str">
            <v>PERNO ESPARRAGO ACERO GALV. 16 X 306 MM ( 5/8" X 12" )</v>
          </cell>
          <cell r="E1592" t="str">
            <v>SSS-2RS</v>
          </cell>
          <cell r="F1592" t="str">
            <v>J</v>
          </cell>
          <cell r="H1592" t="str">
            <v>c/u</v>
          </cell>
          <cell r="I1592">
            <v>2</v>
          </cell>
          <cell r="J1592">
            <v>2.65</v>
          </cell>
          <cell r="K1592">
            <v>5.3</v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</row>
        <row r="1593">
          <cell r="A1593" t="str">
            <v>SSS-2RS</v>
          </cell>
          <cell r="B1593" t="str">
            <v/>
          </cell>
          <cell r="C1593">
            <v>2901620</v>
          </cell>
          <cell r="D1593" t="str">
            <v>PERNO MAQUINA ACERO GALV. 16 MM DIAM,  51 MM LONG. CON TUERCA, ARAND. PLANA Y PRESIÓN</v>
          </cell>
          <cell r="E1593" t="str">
            <v>SSS-2RS</v>
          </cell>
          <cell r="F1593" t="str">
            <v>J</v>
          </cell>
          <cell r="H1593" t="str">
            <v>c/u</v>
          </cell>
          <cell r="I1593">
            <v>18</v>
          </cell>
          <cell r="J1593">
            <v>1.35</v>
          </cell>
          <cell r="K1593">
            <v>24.3</v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</row>
        <row r="1594">
          <cell r="A1594" t="str">
            <v>SSS-2RS</v>
          </cell>
          <cell r="C1594">
            <v>2901320</v>
          </cell>
          <cell r="D1594" t="str">
            <v xml:space="preserve">PERNO MAQUINA FE. GALV. 13 X 51 MM (1/2" X 2"), TUERCA, ARAND. PLANA Y PRESION </v>
          </cell>
          <cell r="E1594" t="str">
            <v>SSS-2RS</v>
          </cell>
          <cell r="F1594" t="str">
            <v>J</v>
          </cell>
          <cell r="H1594" t="str">
            <v>c/u</v>
          </cell>
          <cell r="I1594">
            <v>6</v>
          </cell>
          <cell r="J1594">
            <v>0.57999999999999996</v>
          </cell>
          <cell r="K1594">
            <v>3.4799999999999995</v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</row>
        <row r="1595">
          <cell r="A1595" t="str">
            <v>SSS-2RS</v>
          </cell>
          <cell r="B1595" t="str">
            <v/>
          </cell>
          <cell r="C1595">
            <v>2820642</v>
          </cell>
          <cell r="D1595" t="str">
            <v>PLETINA DE UNIÓN Y SOPORTE DE ACERO GALV. 75 X 6 MM Y 420 MM LONG.</v>
          </cell>
          <cell r="E1595" t="str">
            <v>SSS-2RS</v>
          </cell>
          <cell r="F1595" t="str">
            <v>J</v>
          </cell>
          <cell r="H1595" t="str">
            <v>c/u</v>
          </cell>
          <cell r="I1595">
            <v>2</v>
          </cell>
          <cell r="J1595">
            <v>6.29</v>
          </cell>
          <cell r="K1595">
            <v>12.58</v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</row>
        <row r="1596">
          <cell r="A1596" t="str">
            <v>SSS-2RS</v>
          </cell>
          <cell r="B1596" t="str">
            <v/>
          </cell>
          <cell r="C1596">
            <v>2820108</v>
          </cell>
          <cell r="D1596" t="str">
            <v>ABRAZADERA DE PLETINA ACERO GALV. 30 X 6 MM ESCALONES REVISIÓN (8 UNIDADES)</v>
          </cell>
          <cell r="E1596" t="str">
            <v>SSS-2RS</v>
          </cell>
          <cell r="F1596" t="str">
            <v>J</v>
          </cell>
          <cell r="H1596" t="str">
            <v>jgo</v>
          </cell>
          <cell r="I1596">
            <v>1</v>
          </cell>
          <cell r="J1596">
            <v>111.56</v>
          </cell>
          <cell r="K1596">
            <v>111.56</v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</row>
        <row r="1597">
          <cell r="A1597" t="str">
            <v>SSS-2RS</v>
          </cell>
          <cell r="B1597" t="str">
            <v/>
          </cell>
          <cell r="C1597">
            <v>2515561</v>
          </cell>
          <cell r="D1597" t="str">
            <v>SECCIONADOR FUSIBLE UNIPOLAR ABIERTO 27 KV, 12 KA, BIL: 150 KV, 100 A, CÁMARA ROMPE ARCOS</v>
          </cell>
          <cell r="E1597" t="str">
            <v>SSS-2RS</v>
          </cell>
          <cell r="F1597" t="str">
            <v>B</v>
          </cell>
          <cell r="H1597" t="str">
            <v>c/u</v>
          </cell>
          <cell r="I1597">
            <v>2</v>
          </cell>
          <cell r="J1597">
            <v>132.69</v>
          </cell>
          <cell r="K1597">
            <v>265.38</v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</row>
        <row r="1598">
          <cell r="A1598" t="str">
            <v>SSS-2RS</v>
          </cell>
          <cell r="B1598" t="str">
            <v/>
          </cell>
          <cell r="C1598">
            <v>2820111</v>
          </cell>
          <cell r="D1598" t="str">
            <v>ABRAZADERA DE PLETINA ACERO GALV. 3 PERNOS, 38 X 6 MM, 160-190 MM, FIJACIÓN PIE AMIGO SIMPLE</v>
          </cell>
          <cell r="E1598" t="str">
            <v>SSS-2RS</v>
          </cell>
          <cell r="F1598" t="str">
            <v>J</v>
          </cell>
          <cell r="H1598" t="str">
            <v>c/u</v>
          </cell>
          <cell r="I1598">
            <v>2</v>
          </cell>
          <cell r="J1598">
            <v>7.9</v>
          </cell>
          <cell r="K1598">
            <v>15.8</v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</row>
        <row r="1599">
          <cell r="A1599" t="str">
            <v>SSS-2RS</v>
          </cell>
          <cell r="B1599" t="str">
            <v/>
          </cell>
          <cell r="C1599">
            <v>2851630</v>
          </cell>
          <cell r="D1599" t="str">
            <v>PERNO "U" ACERO GALV. 16 MM DIAM. 150 MM ANCHO DENTRO DE LA U, 2 TUERCAS Y 4 ARANDELAS PLANAS Y PRESIÓN</v>
          </cell>
          <cell r="E1599" t="str">
            <v>SSS-2RS</v>
          </cell>
          <cell r="F1599" t="str">
            <v>J</v>
          </cell>
          <cell r="H1599" t="str">
            <v>c/u</v>
          </cell>
          <cell r="I1599">
            <v>2</v>
          </cell>
          <cell r="J1599">
            <v>5.31</v>
          </cell>
          <cell r="K1599">
            <v>10.62</v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</row>
        <row r="1600">
          <cell r="A1600" t="str">
            <v>SSS-2RS</v>
          </cell>
          <cell r="B1600" t="str">
            <v/>
          </cell>
          <cell r="C1600">
            <v>2624212</v>
          </cell>
          <cell r="D1600" t="str">
            <v>TIRAFUSIBLE DE MEDIO VOLTAJE CABEZA REMOVIBLE 12 A, TIPO K</v>
          </cell>
          <cell r="E1600" t="str">
            <v>SSS-2RS</v>
          </cell>
          <cell r="F1600" t="str">
            <v>B</v>
          </cell>
          <cell r="H1600" t="str">
            <v>c/u</v>
          </cell>
          <cell r="I1600">
            <v>2</v>
          </cell>
          <cell r="J1600">
            <v>3.78</v>
          </cell>
          <cell r="K1600">
            <v>7.56</v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</row>
        <row r="1601">
          <cell r="A1601" t="str">
            <v>SSS-2RS</v>
          </cell>
          <cell r="B1601" t="str">
            <v/>
          </cell>
          <cell r="C1601">
            <v>11592541</v>
          </cell>
          <cell r="D1601" t="str">
            <v>TERMINAL EXT. UNIP. ENCOG. FRIO O CONTRAÍBLE 25 KV, CABLE DE COBRE ENTRE 1/0 AWG - 250 MCM</v>
          </cell>
          <cell r="E1601" t="str">
            <v>SSS-2RS</v>
          </cell>
          <cell r="F1601" t="str">
            <v>G</v>
          </cell>
          <cell r="H1601" t="str">
            <v>c/u</v>
          </cell>
          <cell r="I1601">
            <v>2</v>
          </cell>
          <cell r="J1601">
            <v>94.94</v>
          </cell>
          <cell r="K1601">
            <v>189.88</v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</row>
        <row r="1602">
          <cell r="A1602" t="str">
            <v>SSS-2RS</v>
          </cell>
          <cell r="B1602" t="str">
            <v/>
          </cell>
          <cell r="C1602">
            <v>7537713</v>
          </cell>
          <cell r="D1602" t="str">
            <v>TUBO DE ACERO GALVANIZADO DE 4" DIAM. (102 MM) - 2 MM DE ESPESOR</v>
          </cell>
          <cell r="E1602" t="str">
            <v>SSS-2RS</v>
          </cell>
          <cell r="F1602" t="str">
            <v>L</v>
          </cell>
          <cell r="H1602" t="str">
            <v>m</v>
          </cell>
          <cell r="I1602">
            <v>6</v>
          </cell>
          <cell r="J1602">
            <v>41.22</v>
          </cell>
          <cell r="K1602">
            <v>247.32</v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</row>
        <row r="1603">
          <cell r="A1603" t="str">
            <v>SSS-2RS</v>
          </cell>
          <cell r="C1603">
            <v>1991019</v>
          </cell>
          <cell r="D1603" t="str">
            <v>HEBILLA DE ACERO INOXIDABLE PARA SUJECIÓN DE FLEJE DE 19 MM</v>
          </cell>
          <cell r="E1603" t="str">
            <v>SSS-2RS</v>
          </cell>
          <cell r="F1603" t="str">
            <v>L</v>
          </cell>
          <cell r="H1603" t="str">
            <v>c/u</v>
          </cell>
          <cell r="I1603">
            <v>4</v>
          </cell>
          <cell r="J1603">
            <v>0.51</v>
          </cell>
          <cell r="K1603">
            <v>2.04</v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</row>
        <row r="1604">
          <cell r="A1604" t="str">
            <v>SSS-2RS</v>
          </cell>
          <cell r="B1604" t="str">
            <v/>
          </cell>
          <cell r="C1604">
            <v>2871001</v>
          </cell>
          <cell r="D1604" t="str">
            <v>FLEJE DE ACERO 0.76 MM ESPESOR X 19 MM ANCHO, SUJECIÓN TUBO A POSTE</v>
          </cell>
          <cell r="E1604" t="str">
            <v>SSS-2RS</v>
          </cell>
          <cell r="F1604" t="str">
            <v>G</v>
          </cell>
          <cell r="H1604" t="str">
            <v>c/u</v>
          </cell>
          <cell r="I1604">
            <v>4</v>
          </cell>
          <cell r="J1604">
            <v>1.54</v>
          </cell>
          <cell r="K1604">
            <v>6.16</v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</row>
        <row r="1605">
          <cell r="A1605" t="str">
            <v>SSS-2RS</v>
          </cell>
          <cell r="C1605">
            <v>2351618</v>
          </cell>
          <cell r="D1605" t="str">
            <v>VARILLA COPPERWELD PUESTA A TIERRA DE 16 MM DIAM Y 1.80 M LONG</v>
          </cell>
          <cell r="E1605" t="str">
            <v>SSS-2RS</v>
          </cell>
          <cell r="F1605" t="str">
            <v>H</v>
          </cell>
          <cell r="H1605" t="str">
            <v>c/u</v>
          </cell>
          <cell r="I1605">
            <v>1</v>
          </cell>
          <cell r="J1605">
            <v>10.45</v>
          </cell>
          <cell r="K1605">
            <v>10.45</v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</row>
        <row r="1606">
          <cell r="A1606" t="str">
            <v>SSS-2RS</v>
          </cell>
          <cell r="C1606">
            <v>11890109</v>
          </cell>
          <cell r="D1606" t="str">
            <v>SUELDA EXOTÉRMICA, CARGA 90 GRAMOS</v>
          </cell>
          <cell r="E1606" t="str">
            <v>SSS-2RS</v>
          </cell>
          <cell r="F1606" t="str">
            <v>H</v>
          </cell>
          <cell r="H1606" t="str">
            <v>c/u</v>
          </cell>
          <cell r="I1606">
            <v>1</v>
          </cell>
          <cell r="J1606">
            <v>5.79</v>
          </cell>
          <cell r="K1606">
            <v>5.79</v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</row>
        <row r="1607">
          <cell r="A1607" t="str">
            <v>SSS-2RS</v>
          </cell>
          <cell r="C1607">
            <v>1011139</v>
          </cell>
          <cell r="D1607" t="str">
            <v>CONDUCTOR DESNUDO CABLEADO COBRE SUAVE NO. 2 AWG, 7 HILOS</v>
          </cell>
          <cell r="E1607" t="str">
            <v>SSS-2RS</v>
          </cell>
          <cell r="F1607" t="str">
            <v>E</v>
          </cell>
          <cell r="H1607" t="str">
            <v>m</v>
          </cell>
          <cell r="I1607">
            <v>12</v>
          </cell>
          <cell r="J1607">
            <v>5.01</v>
          </cell>
          <cell r="K1607">
            <v>60.12</v>
          </cell>
          <cell r="M1607" t="str">
            <v/>
          </cell>
          <cell r="N1607" t="str">
            <v/>
          </cell>
          <cell r="O1607" t="str">
            <v/>
          </cell>
          <cell r="P1607" t="str">
            <v>C. DIG</v>
          </cell>
        </row>
        <row r="1608">
          <cell r="A1608" t="str">
            <v>SSS-2RS</v>
          </cell>
          <cell r="C1608">
            <v>2060104</v>
          </cell>
          <cell r="D1608" t="str">
            <v xml:space="preserve">CONECTOR RANURA PARALELA ALEACION COBRE, NO. 6 - 4/0 AWG, AJUSTE MECANICO, 1 PERNO CENTRAL, HERRAJERIA BRONCE SILICONADO </v>
          </cell>
          <cell r="E1608" t="str">
            <v>SSS-2RS</v>
          </cell>
          <cell r="F1608" t="str">
            <v>G</v>
          </cell>
          <cell r="H1608" t="str">
            <v>c/u</v>
          </cell>
          <cell r="I1608">
            <v>2</v>
          </cell>
          <cell r="J1608">
            <v>6.3</v>
          </cell>
          <cell r="K1608">
            <v>12.6</v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</row>
        <row r="1609">
          <cell r="A1609" t="str">
            <v>SSS-3RS</v>
          </cell>
          <cell r="B1609" t="str">
            <v>SSS-3RS</v>
          </cell>
          <cell r="C1609">
            <v>2112042</v>
          </cell>
          <cell r="D1609" t="str">
            <v>GRAPA DERIVACIÓN LÍNEA EN CALIENTE ALEACIÓN AL. NO. 6 - 400 MCM Y 6 - 4/0 AWG</v>
          </cell>
          <cell r="E1609" t="str">
            <v>SSS-3RS</v>
          </cell>
          <cell r="F1609" t="str">
            <v>G</v>
          </cell>
          <cell r="G1609" t="str">
            <v>CP</v>
          </cell>
          <cell r="H1609" t="str">
            <v>c/u</v>
          </cell>
          <cell r="I1609">
            <v>6</v>
          </cell>
          <cell r="J1609">
            <v>14.98</v>
          </cell>
          <cell r="K1609">
            <v>89.88</v>
          </cell>
          <cell r="L1609">
            <v>1771.3099999999995</v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</row>
        <row r="1610">
          <cell r="A1610" t="str">
            <v>SSS-3RS</v>
          </cell>
          <cell r="B1610" t="str">
            <v/>
          </cell>
          <cell r="C1610">
            <v>1021751</v>
          </cell>
          <cell r="D1610" t="str">
            <v>CONDUCTOR COBRE AISLADO PVC 2000 V. TTU NO. 1/0 AWG, 19 HILOS</v>
          </cell>
          <cell r="E1610" t="str">
            <v>SSS-3RS</v>
          </cell>
          <cell r="F1610" t="str">
            <v>F</v>
          </cell>
          <cell r="H1610" t="str">
            <v>m</v>
          </cell>
          <cell r="I1610">
            <v>21</v>
          </cell>
          <cell r="J1610">
            <v>7.8</v>
          </cell>
          <cell r="K1610">
            <v>163.79999999999998</v>
          </cell>
          <cell r="M1610" t="str">
            <v/>
          </cell>
          <cell r="N1610" t="str">
            <v/>
          </cell>
          <cell r="O1610" t="str">
            <v/>
          </cell>
          <cell r="P1610" t="str">
            <v>C. DIG</v>
          </cell>
        </row>
        <row r="1611">
          <cell r="A1611" t="str">
            <v>SSS-3RS</v>
          </cell>
          <cell r="B1611" t="str">
            <v/>
          </cell>
          <cell r="C1611">
            <v>2600606</v>
          </cell>
          <cell r="D1611" t="str">
            <v>PARARRAYOS CLASE DISTRIBUCIÓN TIPO POLIMÉRICO DE OXIDO DE ZN, 6 KV, CON MODULO DE DESCONEXIÓN</v>
          </cell>
          <cell r="E1611" t="str">
            <v>SSS-3RS</v>
          </cell>
          <cell r="F1611" t="str">
            <v>B</v>
          </cell>
          <cell r="H1611" t="str">
            <v>c/u</v>
          </cell>
          <cell r="I1611">
            <v>3</v>
          </cell>
          <cell r="J1611">
            <v>24.94</v>
          </cell>
          <cell r="K1611">
            <v>74.820000000000007</v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</row>
        <row r="1612">
          <cell r="A1612" t="str">
            <v>SSS-3RS</v>
          </cell>
          <cell r="B1612" t="str">
            <v/>
          </cell>
          <cell r="C1612">
            <v>2801502</v>
          </cell>
          <cell r="D1612" t="str">
            <v>CRUCETA ACERO GALV. PERFIL "L" DE 70 X 70 X 6 MM Y 1.50 M LONG, UNIVERSAL</v>
          </cell>
          <cell r="E1612" t="str">
            <v>SSS-3RS</v>
          </cell>
          <cell r="F1612" t="str">
            <v>J</v>
          </cell>
          <cell r="H1612" t="str">
            <v>c/u</v>
          </cell>
          <cell r="I1612">
            <v>3</v>
          </cell>
          <cell r="J1612">
            <v>42.5</v>
          </cell>
          <cell r="K1612">
            <v>127.5</v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</row>
        <row r="1613">
          <cell r="A1613" t="str">
            <v>SSS-3RS</v>
          </cell>
          <cell r="B1613" t="str">
            <v/>
          </cell>
          <cell r="C1613">
            <v>2831610</v>
          </cell>
          <cell r="D1613" t="str">
            <v xml:space="preserve">PIE AMIGO FE ANGULO "L" GALV. 38 X 38 X 6 MM, Y 1000 MM LONG </v>
          </cell>
          <cell r="E1613" t="str">
            <v>SSS-3RS</v>
          </cell>
          <cell r="F1613" t="str">
            <v>J</v>
          </cell>
          <cell r="H1613" t="str">
            <v>c/u</v>
          </cell>
          <cell r="I1613">
            <v>6</v>
          </cell>
          <cell r="J1613">
            <v>12.68</v>
          </cell>
          <cell r="K1613">
            <v>76.08</v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</row>
        <row r="1614">
          <cell r="A1614" t="str">
            <v>SSS-3RS</v>
          </cell>
          <cell r="B1614" t="str">
            <v/>
          </cell>
          <cell r="C1614">
            <v>2820112</v>
          </cell>
          <cell r="D1614" t="str">
            <v>ABRAZADERA DE PLETINA ACERO GALV. 4 PERNOS, 38 X 6 MM, 160-190 MM, FIJACIÓN PIE AMIGO DOBLE</v>
          </cell>
          <cell r="E1614" t="str">
            <v>SSS-3RS</v>
          </cell>
          <cell r="F1614" t="str">
            <v>J</v>
          </cell>
          <cell r="H1614" t="str">
            <v>c/u</v>
          </cell>
          <cell r="I1614">
            <v>1</v>
          </cell>
          <cell r="J1614">
            <v>8.7799999999999994</v>
          </cell>
          <cell r="K1614">
            <v>8.7799999999999994</v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</row>
        <row r="1615">
          <cell r="A1615" t="str">
            <v>SSS-3RS</v>
          </cell>
          <cell r="B1615" t="str">
            <v/>
          </cell>
          <cell r="C1615">
            <v>2980680</v>
          </cell>
          <cell r="D1615" t="str">
            <v>PERNO ESPARRAGO ACERO GALV. 16 X 306 MM ( 5/8" X 12" )</v>
          </cell>
          <cell r="E1615" t="str">
            <v>SSS-3RS</v>
          </cell>
          <cell r="F1615" t="str">
            <v>J</v>
          </cell>
          <cell r="H1615" t="str">
            <v>c/u</v>
          </cell>
          <cell r="I1615">
            <v>2</v>
          </cell>
          <cell r="J1615">
            <v>2.65</v>
          </cell>
          <cell r="K1615">
            <v>5.3</v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</row>
        <row r="1616">
          <cell r="A1616" t="str">
            <v>SSS-3RS</v>
          </cell>
          <cell r="B1616" t="str">
            <v/>
          </cell>
          <cell r="C1616">
            <v>2901620</v>
          </cell>
          <cell r="D1616" t="str">
            <v>PERNO MAQUINA ACERO GALV. 16 MM DIAM,  51 MM LONG. CON TUERCA, ARAND. PLANA Y PRESIÓN</v>
          </cell>
          <cell r="E1616" t="str">
            <v>SSS-3RS</v>
          </cell>
          <cell r="F1616" t="str">
            <v>J</v>
          </cell>
          <cell r="H1616" t="str">
            <v>c/u</v>
          </cell>
          <cell r="I1616">
            <v>24</v>
          </cell>
          <cell r="J1616">
            <v>1.35</v>
          </cell>
          <cell r="K1616">
            <v>32.400000000000006</v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</row>
        <row r="1617">
          <cell r="A1617" t="str">
            <v>SSS-3RS</v>
          </cell>
          <cell r="C1617">
            <v>2901320</v>
          </cell>
          <cell r="D1617" t="str">
            <v xml:space="preserve">PERNO MAQUINA FE. GALV. 13 X 51 MM (1/2" X 2"), TUERCA, ARAND. PLANA Y PRESION </v>
          </cell>
          <cell r="E1617" t="str">
            <v>SSS-3RS</v>
          </cell>
          <cell r="F1617" t="str">
            <v>J</v>
          </cell>
          <cell r="H1617" t="str">
            <v>c/u</v>
          </cell>
          <cell r="I1617">
            <v>6</v>
          </cell>
          <cell r="J1617">
            <v>0.57999999999999996</v>
          </cell>
          <cell r="K1617">
            <v>3.4799999999999995</v>
          </cell>
          <cell r="M1617" t="str">
            <v/>
          </cell>
          <cell r="N1617" t="str">
            <v/>
          </cell>
          <cell r="O1617" t="str">
            <v/>
          </cell>
          <cell r="P1617" t="str">
            <v/>
          </cell>
        </row>
        <row r="1618">
          <cell r="A1618" t="str">
            <v>SSS-3RS</v>
          </cell>
          <cell r="B1618" t="str">
            <v/>
          </cell>
          <cell r="C1618">
            <v>2820642</v>
          </cell>
          <cell r="D1618" t="str">
            <v>PLETINA DE UNIÓN Y SOPORTE DE ACERO GALV. 75 X 6 MM Y 420 MM LONG.</v>
          </cell>
          <cell r="E1618" t="str">
            <v>SSS-3RS</v>
          </cell>
          <cell r="F1618" t="str">
            <v>J</v>
          </cell>
          <cell r="H1618" t="str">
            <v>c/u</v>
          </cell>
          <cell r="I1618">
            <v>2</v>
          </cell>
          <cell r="J1618">
            <v>6.29</v>
          </cell>
          <cell r="K1618">
            <v>12.58</v>
          </cell>
          <cell r="M1618" t="str">
            <v/>
          </cell>
          <cell r="N1618" t="str">
            <v/>
          </cell>
          <cell r="O1618" t="str">
            <v/>
          </cell>
          <cell r="P1618" t="str">
            <v/>
          </cell>
        </row>
        <row r="1619">
          <cell r="A1619" t="str">
            <v>SSS-3RS</v>
          </cell>
          <cell r="B1619" t="str">
            <v/>
          </cell>
          <cell r="C1619">
            <v>2820108</v>
          </cell>
          <cell r="D1619" t="str">
            <v>ABRAZADERA DE PLETINA ACERO GALV. 30 X 6 MM ESCALONES REVISIÓN (8 UNIDADES)</v>
          </cell>
          <cell r="E1619" t="str">
            <v>SSS-3RS</v>
          </cell>
          <cell r="F1619" t="str">
            <v>J</v>
          </cell>
          <cell r="H1619" t="str">
            <v>jgo</v>
          </cell>
          <cell r="I1619">
            <v>1</v>
          </cell>
          <cell r="J1619">
            <v>111.56</v>
          </cell>
          <cell r="K1619">
            <v>111.56</v>
          </cell>
          <cell r="M1619" t="str">
            <v/>
          </cell>
          <cell r="N1619" t="str">
            <v/>
          </cell>
          <cell r="O1619" t="str">
            <v/>
          </cell>
          <cell r="P1619" t="str">
            <v/>
          </cell>
        </row>
        <row r="1620">
          <cell r="A1620" t="str">
            <v>SSS-3RS</v>
          </cell>
          <cell r="B1620" t="str">
            <v/>
          </cell>
          <cell r="C1620">
            <v>2515561</v>
          </cell>
          <cell r="D1620" t="str">
            <v>SECCIONADOR FUSIBLE UNIPOLAR ABIERTO 27 KV, 12 KA, BIL: 150 KV, 100 A, CÁMARA ROMPE ARCOS</v>
          </cell>
          <cell r="E1620" t="str">
            <v>SSS-3RS</v>
          </cell>
          <cell r="F1620" t="str">
            <v>B</v>
          </cell>
          <cell r="H1620" t="str">
            <v>c/u</v>
          </cell>
          <cell r="I1620">
            <v>3</v>
          </cell>
          <cell r="J1620">
            <v>132.69</v>
          </cell>
          <cell r="K1620">
            <v>398.07</v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</row>
        <row r="1621">
          <cell r="A1621" t="str">
            <v>SSS-3RS</v>
          </cell>
          <cell r="B1621" t="str">
            <v/>
          </cell>
          <cell r="C1621">
            <v>2820111</v>
          </cell>
          <cell r="D1621" t="str">
            <v>ABRAZADERA DE PLETINA ACERO GALV. 3 PERNOS, 38 X 6 MM, 160-190 MM, FIJACIÓN PIE AMIGO SIMPLE</v>
          </cell>
          <cell r="E1621" t="str">
            <v>SSS-3RS</v>
          </cell>
          <cell r="F1621" t="str">
            <v>J</v>
          </cell>
          <cell r="H1621" t="str">
            <v>c/u</v>
          </cell>
          <cell r="I1621">
            <v>2</v>
          </cell>
          <cell r="J1621">
            <v>7.9</v>
          </cell>
          <cell r="K1621">
            <v>15.8</v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</row>
        <row r="1622">
          <cell r="A1622" t="str">
            <v>SSS-3RS</v>
          </cell>
          <cell r="B1622" t="str">
            <v/>
          </cell>
          <cell r="C1622">
            <v>2851630</v>
          </cell>
          <cell r="D1622" t="str">
            <v>PERNO "U" ACERO GALV. 16 MM DIAM. 150 MM ANCHO DENTRO DE LA U, 2 TUERCAS Y 4 ARANDELAS PLANAS Y PRESIÓN</v>
          </cell>
          <cell r="E1622" t="str">
            <v>SSS-3RS</v>
          </cell>
          <cell r="F1622" t="str">
            <v>J</v>
          </cell>
          <cell r="H1622" t="str">
            <v>c/u</v>
          </cell>
          <cell r="I1622">
            <v>2</v>
          </cell>
          <cell r="J1622">
            <v>5.31</v>
          </cell>
          <cell r="K1622">
            <v>10.62</v>
          </cell>
          <cell r="M1622" t="str">
            <v/>
          </cell>
          <cell r="N1622" t="str">
            <v/>
          </cell>
          <cell r="O1622" t="str">
            <v/>
          </cell>
          <cell r="P1622" t="str">
            <v/>
          </cell>
        </row>
        <row r="1623">
          <cell r="A1623" t="str">
            <v>SSS-3RS</v>
          </cell>
          <cell r="B1623" t="str">
            <v/>
          </cell>
          <cell r="C1623">
            <v>2624212</v>
          </cell>
          <cell r="D1623" t="str">
            <v>TIRAFUSIBLE DE MEDIO VOLTAJE CABEZA REMOVIBLE 12 A, TIPO K</v>
          </cell>
          <cell r="E1623" t="str">
            <v>SSS-3RS</v>
          </cell>
          <cell r="F1623" t="str">
            <v>B</v>
          </cell>
          <cell r="H1623" t="str">
            <v>c/u</v>
          </cell>
          <cell r="I1623">
            <v>3</v>
          </cell>
          <cell r="J1623">
            <v>3.78</v>
          </cell>
          <cell r="K1623">
            <v>11.34</v>
          </cell>
          <cell r="M1623" t="str">
            <v/>
          </cell>
          <cell r="N1623" t="str">
            <v/>
          </cell>
          <cell r="O1623" t="str">
            <v/>
          </cell>
          <cell r="P1623" t="str">
            <v/>
          </cell>
        </row>
        <row r="1624">
          <cell r="A1624" t="str">
            <v>SSS-3RS</v>
          </cell>
          <cell r="B1624" t="str">
            <v/>
          </cell>
          <cell r="C1624">
            <v>11592541</v>
          </cell>
          <cell r="D1624" t="str">
            <v>TERMINAL EXT. UNIP. ENCOG. FRIO O CONTRAÍBLE 25 KV, CABLE DE COBRE ENTRE 1/0 AWG - 250 MCM</v>
          </cell>
          <cell r="E1624" t="str">
            <v>SSS-3RS</v>
          </cell>
          <cell r="F1624" t="str">
            <v>G</v>
          </cell>
          <cell r="H1624" t="str">
            <v>c/u</v>
          </cell>
          <cell r="I1624">
            <v>3</v>
          </cell>
          <cell r="J1624">
            <v>94.94</v>
          </cell>
          <cell r="K1624">
            <v>284.82</v>
          </cell>
          <cell r="M1624" t="str">
            <v/>
          </cell>
          <cell r="N1624" t="str">
            <v/>
          </cell>
          <cell r="O1624" t="str">
            <v/>
          </cell>
          <cell r="P1624" t="str">
            <v/>
          </cell>
        </row>
        <row r="1625">
          <cell r="A1625" t="str">
            <v>SSS-3RS</v>
          </cell>
          <cell r="B1625" t="str">
            <v/>
          </cell>
          <cell r="C1625">
            <v>7537713</v>
          </cell>
          <cell r="D1625" t="str">
            <v>TUBO DE ACERO GALVANIZADO DE 4" DIAM. (102 MM) - 2 MM DE ESPESOR</v>
          </cell>
          <cell r="E1625" t="str">
            <v>SSS-3RS</v>
          </cell>
          <cell r="F1625" t="str">
            <v>L</v>
          </cell>
          <cell r="H1625" t="str">
            <v>m</v>
          </cell>
          <cell r="I1625">
            <v>6</v>
          </cell>
          <cell r="J1625">
            <v>41.22</v>
          </cell>
          <cell r="K1625">
            <v>247.32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</row>
        <row r="1626">
          <cell r="A1626" t="str">
            <v>SSS-3RS</v>
          </cell>
          <cell r="C1626">
            <v>1991019</v>
          </cell>
          <cell r="D1626" t="str">
            <v>HEBILLA DE ACERO INOXIDABLE PARA SUJECIÓN DE FLEJE DE 19 MM</v>
          </cell>
          <cell r="E1626" t="str">
            <v>SSS-3RS</v>
          </cell>
          <cell r="F1626" t="str">
            <v>L</v>
          </cell>
          <cell r="H1626" t="str">
            <v>c/u</v>
          </cell>
          <cell r="I1626">
            <v>4</v>
          </cell>
          <cell r="J1626">
            <v>0.51</v>
          </cell>
          <cell r="K1626">
            <v>2.04</v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</row>
        <row r="1627">
          <cell r="A1627" t="str">
            <v>SSS-3RS</v>
          </cell>
          <cell r="B1627" t="str">
            <v/>
          </cell>
          <cell r="C1627">
            <v>2871001</v>
          </cell>
          <cell r="D1627" t="str">
            <v>FLEJE DE ACERO 0.76 MM ESPESOR X 19 MM ANCHO, SUJECIÓN TUBO A POSTE</v>
          </cell>
          <cell r="E1627" t="str">
            <v>SSS-3RS</v>
          </cell>
          <cell r="F1627" t="str">
            <v>G</v>
          </cell>
          <cell r="H1627" t="str">
            <v>c/u</v>
          </cell>
          <cell r="I1627">
            <v>4</v>
          </cell>
          <cell r="J1627">
            <v>1.54</v>
          </cell>
          <cell r="K1627">
            <v>6.16</v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SSS-3RS</v>
          </cell>
          <cell r="C1628">
            <v>2351618</v>
          </cell>
          <cell r="D1628" t="str">
            <v>VARILLA COPPERWELD PUESTA A TIERRA DE 16 MM DIAM Y 1.80 M LONG</v>
          </cell>
          <cell r="E1628" t="str">
            <v>SSS-3RS</v>
          </cell>
          <cell r="F1628" t="str">
            <v>H</v>
          </cell>
          <cell r="H1628" t="str">
            <v>c/u</v>
          </cell>
          <cell r="I1628">
            <v>1</v>
          </cell>
          <cell r="J1628">
            <v>10.45</v>
          </cell>
          <cell r="K1628">
            <v>10.45</v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</row>
        <row r="1629">
          <cell r="A1629" t="str">
            <v>SSS-3RS</v>
          </cell>
          <cell r="C1629">
            <v>11890109</v>
          </cell>
          <cell r="D1629" t="str">
            <v>SUELDA EXOTÉRMICA, CARGA 90 GRAMOS</v>
          </cell>
          <cell r="E1629" t="str">
            <v>SSS-3RS</v>
          </cell>
          <cell r="F1629" t="str">
            <v>H</v>
          </cell>
          <cell r="H1629" t="str">
            <v>c/u</v>
          </cell>
          <cell r="I1629">
            <v>1</v>
          </cell>
          <cell r="J1629">
            <v>5.79</v>
          </cell>
          <cell r="K1629">
            <v>5.79</v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</row>
        <row r="1630">
          <cell r="A1630" t="str">
            <v>SSS-3RS</v>
          </cell>
          <cell r="C1630">
            <v>1011139</v>
          </cell>
          <cell r="D1630" t="str">
            <v>CONDUCTOR DESNUDO CABLEADO COBRE SUAVE NO. 2 AWG, 7 HILOS</v>
          </cell>
          <cell r="E1630" t="str">
            <v>SSS-3RS</v>
          </cell>
          <cell r="F1630" t="str">
            <v>E</v>
          </cell>
          <cell r="H1630" t="str">
            <v>m</v>
          </cell>
          <cell r="I1630">
            <v>12</v>
          </cell>
          <cell r="J1630">
            <v>5.01</v>
          </cell>
          <cell r="K1630">
            <v>60.12</v>
          </cell>
          <cell r="M1630" t="str">
            <v/>
          </cell>
          <cell r="N1630" t="str">
            <v/>
          </cell>
          <cell r="O1630" t="str">
            <v/>
          </cell>
          <cell r="P1630" t="str">
            <v>C. DIG</v>
          </cell>
        </row>
        <row r="1631">
          <cell r="A1631" t="str">
            <v>SSS-3RS</v>
          </cell>
          <cell r="C1631">
            <v>2060104</v>
          </cell>
          <cell r="D1631" t="str">
            <v xml:space="preserve">CONECTOR RANURA PARALELA ALEACION COBRE, NO. 6 - 4/0 AWG, AJUSTE MECANICO, 1 PERNO CENTRAL, HERRAJERIA BRONCE SILICONADO </v>
          </cell>
          <cell r="E1631" t="str">
            <v>SSS-3RS</v>
          </cell>
          <cell r="F1631" t="str">
            <v>G</v>
          </cell>
          <cell r="H1631" t="str">
            <v>c/u</v>
          </cell>
          <cell r="I1631">
            <v>2</v>
          </cell>
          <cell r="J1631">
            <v>6.3</v>
          </cell>
          <cell r="K1631">
            <v>12.6</v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</row>
        <row r="1632">
          <cell r="A1632" t="str">
            <v>SSV-1RS</v>
          </cell>
          <cell r="B1632" t="str">
            <v>SSV-1RS</v>
          </cell>
          <cell r="C1632">
            <v>2112042</v>
          </cell>
          <cell r="D1632" t="str">
            <v>GRAPA DERIVACIÓN LÍNEA EN CALIENTE ALEACIÓN AL. NO. 6 - 400 MCM Y 6 - 4/0 AWG</v>
          </cell>
          <cell r="E1632" t="str">
            <v>SSV-1RS</v>
          </cell>
          <cell r="F1632" t="str">
            <v>G</v>
          </cell>
          <cell r="G1632" t="str">
            <v>CP</v>
          </cell>
          <cell r="H1632" t="str">
            <v>c/u</v>
          </cell>
          <cell r="I1632">
            <v>2</v>
          </cell>
          <cell r="J1632">
            <v>14.98</v>
          </cell>
          <cell r="K1632">
            <v>29.96</v>
          </cell>
          <cell r="L1632">
            <v>962.70999999999992</v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</row>
        <row r="1633">
          <cell r="A1633" t="str">
            <v>SSV-1RS</v>
          </cell>
          <cell r="B1633" t="str">
            <v/>
          </cell>
          <cell r="C1633">
            <v>1021751</v>
          </cell>
          <cell r="D1633" t="str">
            <v>CONDUCTOR COBRE AISLADO PVC 2000 V. TTU NO. 1/0 AWG, 19 HILOS</v>
          </cell>
          <cell r="E1633" t="str">
            <v>SSV-1RS</v>
          </cell>
          <cell r="F1633" t="str">
            <v>F</v>
          </cell>
          <cell r="H1633" t="str">
            <v>m</v>
          </cell>
          <cell r="I1633">
            <v>2</v>
          </cell>
          <cell r="J1633">
            <v>7.8</v>
          </cell>
          <cell r="K1633">
            <v>15.6</v>
          </cell>
          <cell r="M1633" t="str">
            <v/>
          </cell>
          <cell r="N1633" t="str">
            <v/>
          </cell>
          <cell r="O1633" t="str">
            <v/>
          </cell>
          <cell r="P1633" t="str">
            <v>C. DIG</v>
          </cell>
        </row>
        <row r="1634">
          <cell r="A1634" t="str">
            <v>SSV-1RS</v>
          </cell>
          <cell r="B1634" t="str">
            <v/>
          </cell>
          <cell r="C1634">
            <v>2601806</v>
          </cell>
          <cell r="D1634" t="str">
            <v>PARARRAYOS CLASE DISTRIBUCIÓN TIPO POLIMÉRICO DE OXIDO DE ZN, 18 KV, CON MODULO DE DESCONEXIÓN</v>
          </cell>
          <cell r="E1634" t="str">
            <v>SSV-1RS</v>
          </cell>
          <cell r="F1634" t="str">
            <v>B</v>
          </cell>
          <cell r="H1634" t="str">
            <v>c/u</v>
          </cell>
          <cell r="I1634">
            <v>1</v>
          </cell>
          <cell r="J1634">
            <v>39.9</v>
          </cell>
          <cell r="K1634">
            <v>39.9</v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</row>
        <row r="1635">
          <cell r="A1635" t="str">
            <v>SSV-1RS</v>
          </cell>
          <cell r="B1635" t="str">
            <v/>
          </cell>
          <cell r="C1635">
            <v>2801502</v>
          </cell>
          <cell r="D1635" t="str">
            <v>CRUCETA ACERO GALV. PERFIL "L" DE 70 X 70 X 6 MM Y 1.50 M LONG, UNIVERSAL</v>
          </cell>
          <cell r="E1635" t="str">
            <v>SSV-1RS</v>
          </cell>
          <cell r="F1635" t="str">
            <v>J</v>
          </cell>
          <cell r="H1635" t="str">
            <v>c/u</v>
          </cell>
          <cell r="I1635">
            <v>1</v>
          </cell>
          <cell r="J1635">
            <v>42.5</v>
          </cell>
          <cell r="K1635">
            <v>42.5</v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</row>
        <row r="1636">
          <cell r="A1636" t="str">
            <v>SSV-1RS</v>
          </cell>
          <cell r="B1636" t="str">
            <v/>
          </cell>
          <cell r="C1636">
            <v>2831610</v>
          </cell>
          <cell r="D1636" t="str">
            <v xml:space="preserve">PIE AMIGO FE ANGULO "L" GALV. 38 X 38 X 6 MM, Y 1000 MM LONG </v>
          </cell>
          <cell r="E1636" t="str">
            <v>SSV-1RS</v>
          </cell>
          <cell r="F1636" t="str">
            <v>J</v>
          </cell>
          <cell r="H1636" t="str">
            <v>c/u</v>
          </cell>
          <cell r="I1636">
            <v>4</v>
          </cell>
          <cell r="J1636">
            <v>12.68</v>
          </cell>
          <cell r="K1636">
            <v>50.72</v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</row>
        <row r="1637">
          <cell r="A1637" t="str">
            <v>SSV-1RS</v>
          </cell>
          <cell r="B1637" t="str">
            <v/>
          </cell>
          <cell r="C1637">
            <v>2820111</v>
          </cell>
          <cell r="D1637" t="str">
            <v>ABRAZADERA DE PLETINA ACERO GALV. 3 PERNOS, 38 X 6 MM, 160-190 MM, FIJACIÓN PIE AMIGO SIMPLE</v>
          </cell>
          <cell r="E1637" t="str">
            <v>SSV-1RS</v>
          </cell>
          <cell r="F1637" t="str">
            <v>J</v>
          </cell>
          <cell r="H1637" t="str">
            <v>c/u</v>
          </cell>
          <cell r="I1637">
            <v>2</v>
          </cell>
          <cell r="J1637">
            <v>7.9</v>
          </cell>
          <cell r="K1637">
            <v>15.8</v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</row>
        <row r="1638">
          <cell r="A1638" t="str">
            <v>SSV-1RS</v>
          </cell>
          <cell r="B1638" t="str">
            <v/>
          </cell>
          <cell r="C1638">
            <v>2901620</v>
          </cell>
          <cell r="D1638" t="str">
            <v>PERNO MAQUINA ACERO GALV. 16 MM DIAM,  51 MM LONG. CON TUERCA, ARAND. PLANA Y PRESIÓN</v>
          </cell>
          <cell r="E1638" t="str">
            <v>SSV-1RS</v>
          </cell>
          <cell r="F1638" t="str">
            <v>J</v>
          </cell>
          <cell r="H1638" t="str">
            <v>c/u</v>
          </cell>
          <cell r="I1638">
            <v>6</v>
          </cell>
          <cell r="J1638">
            <v>1.35</v>
          </cell>
          <cell r="K1638">
            <v>8.1000000000000014</v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</row>
        <row r="1639">
          <cell r="A1639" t="str">
            <v>SSV-1RS</v>
          </cell>
          <cell r="C1639">
            <v>2901320</v>
          </cell>
          <cell r="D1639" t="str">
            <v xml:space="preserve">PERNO MAQUINA FE. GALV. 13 X 51 MM (1/2" X 2"), TUERCA, ARAND. PLANA Y PRESION </v>
          </cell>
          <cell r="E1639" t="str">
            <v>SSV-1RS</v>
          </cell>
          <cell r="F1639" t="str">
            <v>J</v>
          </cell>
          <cell r="H1639" t="str">
            <v>c/u</v>
          </cell>
          <cell r="I1639">
            <v>4</v>
          </cell>
          <cell r="J1639">
            <v>0.57999999999999996</v>
          </cell>
          <cell r="K1639">
            <v>2.3199999999999998</v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</row>
        <row r="1640">
          <cell r="A1640" t="str">
            <v>SSV-1RS</v>
          </cell>
          <cell r="B1640" t="str">
            <v/>
          </cell>
          <cell r="C1640">
            <v>2820108</v>
          </cell>
          <cell r="D1640" t="str">
            <v>ABRAZADERA DE PLETINA ACERO GALV. 30 X 6 MM ESCALONES REVISIÓN (8 UNIDADES)</v>
          </cell>
          <cell r="E1640" t="str">
            <v>SSV-1RS</v>
          </cell>
          <cell r="F1640" t="str">
            <v>J</v>
          </cell>
          <cell r="H1640" t="str">
            <v>jgo</v>
          </cell>
          <cell r="I1640">
            <v>1</v>
          </cell>
          <cell r="J1640">
            <v>111.56</v>
          </cell>
          <cell r="K1640">
            <v>111.56</v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</row>
        <row r="1641">
          <cell r="A1641" t="str">
            <v>SSV-1RS</v>
          </cell>
          <cell r="B1641" t="str">
            <v/>
          </cell>
          <cell r="C1641">
            <v>2515561</v>
          </cell>
          <cell r="D1641" t="str">
            <v>SECCIONADOR FUSIBLE UNIPOLAR ABIERTO 27 KV, 12 KA, BIL: 150 KV, 100 A, CÁMARA ROMPE ARCOS</v>
          </cell>
          <cell r="E1641" t="str">
            <v>SSV-1RS</v>
          </cell>
          <cell r="F1641" t="str">
            <v>B</v>
          </cell>
          <cell r="H1641" t="str">
            <v>c/u</v>
          </cell>
          <cell r="I1641">
            <v>1</v>
          </cell>
          <cell r="J1641">
            <v>132.69</v>
          </cell>
          <cell r="K1641">
            <v>132.69</v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</row>
        <row r="1642">
          <cell r="A1642" t="str">
            <v>SSV-1RS</v>
          </cell>
          <cell r="B1642" t="str">
            <v/>
          </cell>
          <cell r="C1642">
            <v>2624212</v>
          </cell>
          <cell r="D1642" t="str">
            <v>TIRAFUSIBLE DE MEDIO VOLTAJE CABEZA REMOVIBLE 12 A, TIPO K</v>
          </cell>
          <cell r="E1642" t="str">
            <v>SSV-1RS</v>
          </cell>
          <cell r="F1642" t="str">
            <v>B</v>
          </cell>
          <cell r="H1642" t="str">
            <v>c/u</v>
          </cell>
          <cell r="I1642">
            <v>1</v>
          </cell>
          <cell r="J1642">
            <v>3.78</v>
          </cell>
          <cell r="K1642">
            <v>3.78</v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</row>
        <row r="1643">
          <cell r="A1643" t="str">
            <v>SSV-1RS</v>
          </cell>
          <cell r="B1643" t="str">
            <v/>
          </cell>
          <cell r="C1643">
            <v>11592541</v>
          </cell>
          <cell r="D1643" t="str">
            <v>TERMINAL EXT. UNIP. ENCOG. FRIO O CONTRAÍBLE 25 KV, CABLE DE COBRE ENTRE 1/0 AWG - 250 MCM</v>
          </cell>
          <cell r="E1643" t="str">
            <v>SSV-1RS</v>
          </cell>
          <cell r="F1643" t="str">
            <v>G</v>
          </cell>
          <cell r="H1643" t="str">
            <v>c/u</v>
          </cell>
          <cell r="I1643">
            <v>1</v>
          </cell>
          <cell r="J1643">
            <v>94.94</v>
          </cell>
          <cell r="K1643">
            <v>94.94</v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</row>
        <row r="1644">
          <cell r="A1644" t="str">
            <v>SSV-1RS</v>
          </cell>
          <cell r="B1644" t="str">
            <v/>
          </cell>
          <cell r="C1644">
            <v>2802401</v>
          </cell>
          <cell r="D1644" t="str">
            <v>CRUCETA ACERO GALV. PERFIL "L" DE 70 X 70 X 6 MM Y 2.40 M LONG, UNIVERSAL</v>
          </cell>
          <cell r="E1644" t="str">
            <v>SSV-1RS</v>
          </cell>
          <cell r="F1644" t="str">
            <v>J</v>
          </cell>
          <cell r="H1644" t="str">
            <v>c/u</v>
          </cell>
          <cell r="I1644">
            <v>1</v>
          </cell>
          <cell r="J1644">
            <v>65.05</v>
          </cell>
          <cell r="K1644">
            <v>65.05</v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</row>
        <row r="1645">
          <cell r="A1645" t="str">
            <v>SSV-1RS</v>
          </cell>
          <cell r="B1645" t="str">
            <v/>
          </cell>
          <cell r="C1645">
            <v>2851630</v>
          </cell>
          <cell r="D1645" t="str">
            <v>PERNO "U" ACERO GALV. 16 MM DIAM. 150 MM ANCHO DENTRO DE LA U, 2 TUERCAS Y 4 ARANDELAS PLANAS Y PRESIÓN</v>
          </cell>
          <cell r="E1645" t="str">
            <v>SSV-1RS</v>
          </cell>
          <cell r="F1645" t="str">
            <v>J</v>
          </cell>
          <cell r="H1645" t="str">
            <v>c/u</v>
          </cell>
          <cell r="I1645">
            <v>1</v>
          </cell>
          <cell r="J1645">
            <v>5.31</v>
          </cell>
          <cell r="K1645">
            <v>5.31</v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</row>
        <row r="1646">
          <cell r="A1646" t="str">
            <v>SSV-1RS</v>
          </cell>
          <cell r="B1646" t="str">
            <v/>
          </cell>
          <cell r="C1646">
            <v>7537713</v>
          </cell>
          <cell r="D1646" t="str">
            <v>TUBO DE ACERO GALVANIZADO DE 4" DIAM. (102 MM) - 2 MM DE ESPESOR</v>
          </cell>
          <cell r="E1646" t="str">
            <v>SSV-1RS</v>
          </cell>
          <cell r="F1646" t="str">
            <v>L</v>
          </cell>
          <cell r="H1646" t="str">
            <v>m</v>
          </cell>
          <cell r="I1646">
            <v>6</v>
          </cell>
          <cell r="J1646">
            <v>41.22</v>
          </cell>
          <cell r="K1646">
            <v>247.32</v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</row>
        <row r="1647">
          <cell r="A1647" t="str">
            <v>SSV-1RS</v>
          </cell>
          <cell r="C1647">
            <v>1991019</v>
          </cell>
          <cell r="D1647" t="str">
            <v>HEBILLA DE ACERO INOXIDABLE PARA SUJECIÓN DE FLEJE DE 19 MM</v>
          </cell>
          <cell r="E1647" t="str">
            <v>SSV-1RS</v>
          </cell>
          <cell r="F1647" t="str">
            <v>L</v>
          </cell>
          <cell r="H1647" t="str">
            <v>c/u</v>
          </cell>
          <cell r="I1647">
            <v>4</v>
          </cell>
          <cell r="J1647">
            <v>0.51</v>
          </cell>
          <cell r="K1647">
            <v>2.04</v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</row>
        <row r="1648">
          <cell r="A1648" t="str">
            <v>SSV-1RS</v>
          </cell>
          <cell r="B1648" t="str">
            <v/>
          </cell>
          <cell r="C1648">
            <v>2871001</v>
          </cell>
          <cell r="D1648" t="str">
            <v>FLEJE DE ACERO 0.76 MM ESPESOR X 19 MM ANCHO, SUJECIÓN TUBO A POSTE</v>
          </cell>
          <cell r="E1648" t="str">
            <v>SSV-1RS</v>
          </cell>
          <cell r="F1648" t="str">
            <v>G</v>
          </cell>
          <cell r="H1648" t="str">
            <v>c/u</v>
          </cell>
          <cell r="I1648">
            <v>4</v>
          </cell>
          <cell r="J1648">
            <v>1.54</v>
          </cell>
          <cell r="K1648">
            <v>6.16</v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</row>
        <row r="1649">
          <cell r="A1649" t="str">
            <v>SSV-1RS</v>
          </cell>
          <cell r="C1649">
            <v>2351618</v>
          </cell>
          <cell r="D1649" t="str">
            <v>VARILLA COPPERWELD PUESTA A TIERRA DE 16 MM DIAM Y 1.80 M LONG</v>
          </cell>
          <cell r="E1649" t="str">
            <v>SSV-1RS</v>
          </cell>
          <cell r="F1649" t="str">
            <v>H</v>
          </cell>
          <cell r="H1649" t="str">
            <v>c/u</v>
          </cell>
          <cell r="I1649">
            <v>1</v>
          </cell>
          <cell r="J1649">
            <v>10.45</v>
          </cell>
          <cell r="K1649">
            <v>10.45</v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</row>
        <row r="1650">
          <cell r="A1650" t="str">
            <v>SSV-1RS</v>
          </cell>
          <cell r="C1650">
            <v>11890109</v>
          </cell>
          <cell r="D1650" t="str">
            <v>SUELDA EXOTÉRMICA, CARGA 90 GRAMOS</v>
          </cell>
          <cell r="E1650" t="str">
            <v>SSV-1RS</v>
          </cell>
          <cell r="F1650" t="str">
            <v>H</v>
          </cell>
          <cell r="H1650" t="str">
            <v>c/u</v>
          </cell>
          <cell r="I1650">
            <v>1</v>
          </cell>
          <cell r="J1650">
            <v>5.79</v>
          </cell>
          <cell r="K1650">
            <v>5.79</v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</row>
        <row r="1651">
          <cell r="A1651" t="str">
            <v>SSV-1RS</v>
          </cell>
          <cell r="C1651">
            <v>1011139</v>
          </cell>
          <cell r="D1651" t="str">
            <v>CONDUCTOR DESNUDO CABLEADO COBRE SUAVE NO. 2 AWG, 7 HILOS</v>
          </cell>
          <cell r="E1651" t="str">
            <v>SSV-1RS</v>
          </cell>
          <cell r="F1651" t="str">
            <v>E</v>
          </cell>
          <cell r="H1651" t="str">
            <v>m</v>
          </cell>
          <cell r="I1651">
            <v>12</v>
          </cell>
          <cell r="J1651">
            <v>5.01</v>
          </cell>
          <cell r="K1651">
            <v>60.12</v>
          </cell>
          <cell r="M1651" t="str">
            <v/>
          </cell>
          <cell r="N1651" t="str">
            <v/>
          </cell>
          <cell r="O1651" t="str">
            <v/>
          </cell>
          <cell r="P1651" t="str">
            <v>C. DIG</v>
          </cell>
        </row>
        <row r="1652">
          <cell r="A1652" t="str">
            <v>SSV-1RS</v>
          </cell>
          <cell r="C1652">
            <v>2060104</v>
          </cell>
          <cell r="D1652" t="str">
            <v xml:space="preserve">CONECTOR RANURA PARALELA ALEACION COBRE, NO. 6 - 4/0 AWG, AJUSTE MECANICO, 1 PERNO CENTRAL, HERRAJERIA BRONCE SILICONADO </v>
          </cell>
          <cell r="E1652" t="str">
            <v>SSV-1RS</v>
          </cell>
          <cell r="F1652" t="str">
            <v>G</v>
          </cell>
          <cell r="H1652" t="str">
            <v>c/u</v>
          </cell>
          <cell r="I1652">
            <v>2</v>
          </cell>
          <cell r="J1652">
            <v>6.3</v>
          </cell>
          <cell r="K1652">
            <v>12.6</v>
          </cell>
          <cell r="M1652" t="str">
            <v/>
          </cell>
          <cell r="N1652" t="str">
            <v/>
          </cell>
          <cell r="O1652" t="str">
            <v/>
          </cell>
          <cell r="P1652" t="str">
            <v/>
          </cell>
        </row>
        <row r="1653">
          <cell r="A1653" t="str">
            <v>SSV-3RS</v>
          </cell>
          <cell r="B1653" t="str">
            <v>SSV-3RS</v>
          </cell>
          <cell r="C1653">
            <v>2112042</v>
          </cell>
          <cell r="D1653" t="str">
            <v>GRAPA DERIVACIÓN LÍNEA EN CALIENTE ALEACIÓN AL. NO. 6 - 400 MCM Y 6 - 4/0 AWG</v>
          </cell>
          <cell r="E1653" t="str">
            <v>SSV-3RS</v>
          </cell>
          <cell r="F1653" t="str">
            <v>G</v>
          </cell>
          <cell r="G1653" t="str">
            <v>CP</v>
          </cell>
          <cell r="H1653" t="str">
            <v>c/u</v>
          </cell>
          <cell r="I1653">
            <v>6</v>
          </cell>
          <cell r="J1653">
            <v>14.98</v>
          </cell>
          <cell r="K1653">
            <v>89.88</v>
          </cell>
          <cell r="L1653">
            <v>1766.8399999999995</v>
          </cell>
          <cell r="M1653" t="str">
            <v/>
          </cell>
          <cell r="N1653" t="str">
            <v/>
          </cell>
          <cell r="O1653" t="str">
            <v/>
          </cell>
          <cell r="P1653" t="str">
            <v/>
          </cell>
        </row>
        <row r="1654">
          <cell r="A1654" t="str">
            <v>SSV-3RS</v>
          </cell>
          <cell r="B1654" t="str">
            <v/>
          </cell>
          <cell r="C1654">
            <v>1021751</v>
          </cell>
          <cell r="D1654" t="str">
            <v>CONDUCTOR COBRE AISLADO PVC 2000 V. TTU NO. 1/0 AWG, 19 HILOS</v>
          </cell>
          <cell r="E1654" t="str">
            <v>SSV-3RS</v>
          </cell>
          <cell r="F1654" t="str">
            <v>F</v>
          </cell>
          <cell r="H1654" t="str">
            <v>m</v>
          </cell>
          <cell r="I1654">
            <v>6</v>
          </cell>
          <cell r="J1654">
            <v>7.8</v>
          </cell>
          <cell r="K1654">
            <v>46.8</v>
          </cell>
          <cell r="M1654" t="str">
            <v/>
          </cell>
          <cell r="N1654" t="str">
            <v/>
          </cell>
          <cell r="O1654" t="str">
            <v/>
          </cell>
          <cell r="P1654" t="str">
            <v>C. DIG</v>
          </cell>
        </row>
        <row r="1655">
          <cell r="A1655" t="str">
            <v>SSV-3RS</v>
          </cell>
          <cell r="B1655" t="str">
            <v/>
          </cell>
          <cell r="C1655">
            <v>2601806</v>
          </cell>
          <cell r="D1655" t="str">
            <v>PARARRAYOS CLASE DISTRIBUCIÓN TIPO POLIMÉRICO DE OXIDO DE ZN, 18 KV, CON MODULO DE DESCONEXIÓN</v>
          </cell>
          <cell r="E1655" t="str">
            <v>SSV-3RS</v>
          </cell>
          <cell r="F1655" t="str">
            <v>B</v>
          </cell>
          <cell r="H1655" t="str">
            <v>c/u</v>
          </cell>
          <cell r="I1655">
            <v>3</v>
          </cell>
          <cell r="J1655">
            <v>39.9</v>
          </cell>
          <cell r="K1655">
            <v>119.69999999999999</v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</row>
        <row r="1656">
          <cell r="A1656" t="str">
            <v>SSV-3RS</v>
          </cell>
          <cell r="B1656" t="str">
            <v/>
          </cell>
          <cell r="C1656">
            <v>2802401</v>
          </cell>
          <cell r="D1656" t="str">
            <v>CRUCETA ACERO GALV. PERFIL "L" DE 70 X 70 X 6 MM Y 2.40 M LONG, UNIVERSAL</v>
          </cell>
          <cell r="E1656" t="str">
            <v>SSV-3RS</v>
          </cell>
          <cell r="F1656" t="str">
            <v>J</v>
          </cell>
          <cell r="H1656" t="str">
            <v>c/u</v>
          </cell>
          <cell r="I1656">
            <v>3</v>
          </cell>
          <cell r="J1656">
            <v>65.05</v>
          </cell>
          <cell r="K1656">
            <v>195.14999999999998</v>
          </cell>
          <cell r="M1656" t="str">
            <v/>
          </cell>
          <cell r="N1656" t="str">
            <v/>
          </cell>
          <cell r="O1656" t="str">
            <v/>
          </cell>
          <cell r="P1656" t="str">
            <v/>
          </cell>
        </row>
        <row r="1657">
          <cell r="A1657" t="str">
            <v>SSV-3RS</v>
          </cell>
          <cell r="B1657" t="str">
            <v/>
          </cell>
          <cell r="C1657">
            <v>2831610</v>
          </cell>
          <cell r="D1657" t="str">
            <v xml:space="preserve">PIE AMIGO FE ANGULO "L" GALV. 38 X 38 X 6 MM, Y 1000 MM LONG </v>
          </cell>
          <cell r="E1657" t="str">
            <v>SSV-3RS</v>
          </cell>
          <cell r="F1657" t="str">
            <v>J</v>
          </cell>
          <cell r="H1657" t="str">
            <v>c/u</v>
          </cell>
          <cell r="I1657">
            <v>6</v>
          </cell>
          <cell r="J1657">
            <v>12.68</v>
          </cell>
          <cell r="K1657">
            <v>76.08</v>
          </cell>
          <cell r="M1657" t="str">
            <v/>
          </cell>
          <cell r="N1657" t="str">
            <v/>
          </cell>
          <cell r="O1657" t="str">
            <v/>
          </cell>
          <cell r="P1657" t="str">
            <v/>
          </cell>
        </row>
        <row r="1658">
          <cell r="A1658" t="str">
            <v>SSV-3RS</v>
          </cell>
          <cell r="B1658" t="str">
            <v/>
          </cell>
          <cell r="C1658">
            <v>2820112</v>
          </cell>
          <cell r="D1658" t="str">
            <v>ABRAZADERA DE PLETINA ACERO GALV. 4 PERNOS, 38 X 6 MM, 160-190 MM, FIJACIÓN PIE AMIGO DOBLE</v>
          </cell>
          <cell r="E1658" t="str">
            <v>SSV-3RS</v>
          </cell>
          <cell r="F1658" t="str">
            <v>J</v>
          </cell>
          <cell r="H1658" t="str">
            <v>c/u</v>
          </cell>
          <cell r="I1658">
            <v>1</v>
          </cell>
          <cell r="J1658">
            <v>8.7799999999999994</v>
          </cell>
          <cell r="K1658">
            <v>8.7799999999999994</v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</row>
        <row r="1659">
          <cell r="A1659" t="str">
            <v>SSV-3RS</v>
          </cell>
          <cell r="B1659" t="str">
            <v/>
          </cell>
          <cell r="C1659">
            <v>2980680</v>
          </cell>
          <cell r="D1659" t="str">
            <v>PERNO ESPARRAGO ACERO GALV. 16 X 306 MM ( 5/8" X 12" )</v>
          </cell>
          <cell r="E1659" t="str">
            <v>SSV-3RS</v>
          </cell>
          <cell r="F1659" t="str">
            <v>J</v>
          </cell>
          <cell r="H1659" t="str">
            <v>c/u</v>
          </cell>
          <cell r="I1659">
            <v>2</v>
          </cell>
          <cell r="J1659">
            <v>2.65</v>
          </cell>
          <cell r="K1659">
            <v>5.3</v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</row>
        <row r="1660">
          <cell r="A1660" t="str">
            <v>SSV-3RS</v>
          </cell>
          <cell r="B1660" t="str">
            <v/>
          </cell>
          <cell r="C1660">
            <v>2901620</v>
          </cell>
          <cell r="D1660" t="str">
            <v>PERNO MAQUINA ACERO GALV. 16 MM DIAM,  51 MM LONG. CON TUERCA, ARAND. PLANA Y PRESIÓN</v>
          </cell>
          <cell r="E1660" t="str">
            <v>SSV-3RS</v>
          </cell>
          <cell r="F1660" t="str">
            <v>J</v>
          </cell>
          <cell r="H1660" t="str">
            <v>c/u</v>
          </cell>
          <cell r="I1660">
            <v>24</v>
          </cell>
          <cell r="J1660">
            <v>1.35</v>
          </cell>
          <cell r="K1660">
            <v>32.400000000000006</v>
          </cell>
          <cell r="M1660" t="str">
            <v/>
          </cell>
          <cell r="N1660" t="str">
            <v/>
          </cell>
          <cell r="O1660" t="str">
            <v/>
          </cell>
          <cell r="P1660" t="str">
            <v/>
          </cell>
        </row>
        <row r="1661">
          <cell r="A1661" t="str">
            <v>SSV-3RS</v>
          </cell>
          <cell r="C1661">
            <v>2901320</v>
          </cell>
          <cell r="D1661" t="str">
            <v xml:space="preserve">PERNO MAQUINA FE. GALV. 13 X 51 MM (1/2" X 2"), TUERCA, ARAND. PLANA Y PRESION </v>
          </cell>
          <cell r="E1661" t="str">
            <v>SSV-3RS</v>
          </cell>
          <cell r="F1661" t="str">
            <v>J</v>
          </cell>
          <cell r="H1661" t="str">
            <v>c/u</v>
          </cell>
          <cell r="I1661">
            <v>6</v>
          </cell>
          <cell r="J1661">
            <v>0.57999999999999996</v>
          </cell>
          <cell r="K1661">
            <v>3.4799999999999995</v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</row>
        <row r="1662">
          <cell r="A1662" t="str">
            <v>SSV-3RS</v>
          </cell>
          <cell r="B1662" t="str">
            <v/>
          </cell>
          <cell r="C1662">
            <v>2820642</v>
          </cell>
          <cell r="D1662" t="str">
            <v>PLETINA DE UNIÓN Y SOPORTE DE ACERO GALV. 75 X 6 MM Y 420 MM LONG.</v>
          </cell>
          <cell r="E1662" t="str">
            <v>SSV-3RS</v>
          </cell>
          <cell r="F1662" t="str">
            <v>J</v>
          </cell>
          <cell r="H1662" t="str">
            <v>c/u</v>
          </cell>
          <cell r="I1662">
            <v>2</v>
          </cell>
          <cell r="J1662">
            <v>6.29</v>
          </cell>
          <cell r="K1662">
            <v>12.58</v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</row>
        <row r="1663">
          <cell r="A1663" t="str">
            <v>SSV-3RS</v>
          </cell>
          <cell r="B1663" t="str">
            <v/>
          </cell>
          <cell r="C1663">
            <v>2820108</v>
          </cell>
          <cell r="D1663" t="str">
            <v>ABRAZADERA DE PLETINA ACERO GALV. 30 X 6 MM ESCALONES REVISIÓN (8 UNIDADES)</v>
          </cell>
          <cell r="E1663" t="str">
            <v>SSV-3RS</v>
          </cell>
          <cell r="F1663" t="str">
            <v>J</v>
          </cell>
          <cell r="H1663" t="str">
            <v>jgo</v>
          </cell>
          <cell r="I1663">
            <v>1</v>
          </cell>
          <cell r="J1663">
            <v>111.56</v>
          </cell>
          <cell r="K1663">
            <v>111.56</v>
          </cell>
          <cell r="M1663" t="str">
            <v/>
          </cell>
          <cell r="N1663" t="str">
            <v/>
          </cell>
          <cell r="O1663" t="str">
            <v/>
          </cell>
          <cell r="P1663" t="str">
            <v/>
          </cell>
        </row>
        <row r="1664">
          <cell r="A1664" t="str">
            <v>SSV-3RS</v>
          </cell>
          <cell r="B1664" t="str">
            <v/>
          </cell>
          <cell r="C1664">
            <v>2515561</v>
          </cell>
          <cell r="D1664" t="str">
            <v>SECCIONADOR FUSIBLE UNIPOLAR ABIERTO 27 KV, 12 KA, BIL: 150 KV, 100 A, CÁMARA ROMPE ARCOS</v>
          </cell>
          <cell r="E1664" t="str">
            <v>SSV-3RS</v>
          </cell>
          <cell r="F1664" t="str">
            <v>B</v>
          </cell>
          <cell r="H1664" t="str">
            <v>c/u</v>
          </cell>
          <cell r="I1664">
            <v>3</v>
          </cell>
          <cell r="J1664">
            <v>132.69</v>
          </cell>
          <cell r="K1664">
            <v>398.07</v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</row>
        <row r="1665">
          <cell r="A1665" t="str">
            <v>SSV-3RS</v>
          </cell>
          <cell r="B1665" t="str">
            <v/>
          </cell>
          <cell r="C1665">
            <v>2820111</v>
          </cell>
          <cell r="D1665" t="str">
            <v>ABRAZADERA DE PLETINA ACERO GALV. 3 PERNOS, 38 X 6 MM, 160-190 MM, FIJACIÓN PIE AMIGO SIMPLE</v>
          </cell>
          <cell r="E1665" t="str">
            <v>SSV-3RS</v>
          </cell>
          <cell r="F1665" t="str">
            <v>J</v>
          </cell>
          <cell r="H1665" t="str">
            <v>c/u</v>
          </cell>
          <cell r="I1665">
            <v>2</v>
          </cell>
          <cell r="J1665">
            <v>7.9</v>
          </cell>
          <cell r="K1665">
            <v>15.8</v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</row>
        <row r="1666">
          <cell r="A1666" t="str">
            <v>SSV-3RS</v>
          </cell>
          <cell r="B1666" t="str">
            <v/>
          </cell>
          <cell r="C1666">
            <v>2851630</v>
          </cell>
          <cell r="D1666" t="str">
            <v>PERNO "U" ACERO GALV. 16 MM DIAM. 150 MM ANCHO DENTRO DE LA U, 2 TUERCAS Y 4 ARANDELAS PLANAS Y PRESIÓN</v>
          </cell>
          <cell r="E1666" t="str">
            <v>SSV-3RS</v>
          </cell>
          <cell r="F1666" t="str">
            <v>J</v>
          </cell>
          <cell r="H1666" t="str">
            <v>c/u</v>
          </cell>
          <cell r="I1666">
            <v>2</v>
          </cell>
          <cell r="J1666">
            <v>5.31</v>
          </cell>
          <cell r="K1666">
            <v>10.62</v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</row>
        <row r="1667">
          <cell r="A1667" t="str">
            <v>SSV-3RS</v>
          </cell>
          <cell r="B1667" t="str">
            <v/>
          </cell>
          <cell r="C1667">
            <v>2624212</v>
          </cell>
          <cell r="D1667" t="str">
            <v>TIRAFUSIBLE DE MEDIO VOLTAJE CABEZA REMOVIBLE 12 A, TIPO K</v>
          </cell>
          <cell r="E1667" t="str">
            <v>SSV-3RS</v>
          </cell>
          <cell r="F1667" t="str">
            <v>B</v>
          </cell>
          <cell r="H1667" t="str">
            <v>c/u</v>
          </cell>
          <cell r="I1667">
            <v>3</v>
          </cell>
          <cell r="J1667">
            <v>3.78</v>
          </cell>
          <cell r="K1667">
            <v>11.34</v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</row>
        <row r="1668">
          <cell r="A1668" t="str">
            <v>SSV-3RS</v>
          </cell>
          <cell r="B1668" t="str">
            <v/>
          </cell>
          <cell r="C1668">
            <v>11592541</v>
          </cell>
          <cell r="D1668" t="str">
            <v>TERMINAL EXT. UNIP. ENCOG. FRIO O CONTRAÍBLE 25 KV, CABLE DE COBRE ENTRE 1/0 AWG - 250 MCM</v>
          </cell>
          <cell r="E1668" t="str">
            <v>SSV-3RS</v>
          </cell>
          <cell r="F1668" t="str">
            <v>G</v>
          </cell>
          <cell r="H1668" t="str">
            <v>c/u</v>
          </cell>
          <cell r="I1668">
            <v>3</v>
          </cell>
          <cell r="J1668">
            <v>94.94</v>
          </cell>
          <cell r="K1668">
            <v>284.82</v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</row>
        <row r="1669">
          <cell r="A1669" t="str">
            <v>SSV-3RS</v>
          </cell>
          <cell r="B1669" t="str">
            <v/>
          </cell>
          <cell r="C1669">
            <v>7537713</v>
          </cell>
          <cell r="D1669" t="str">
            <v>TUBO DE ACERO GALVANIZADO DE 4" DIAM. (102 MM) - 2 MM DE ESPESOR</v>
          </cell>
          <cell r="E1669" t="str">
            <v>SSV-3RS</v>
          </cell>
          <cell r="F1669" t="str">
            <v>L</v>
          </cell>
          <cell r="H1669" t="str">
            <v>m</v>
          </cell>
          <cell r="I1669">
            <v>6</v>
          </cell>
          <cell r="J1669">
            <v>41.22</v>
          </cell>
          <cell r="K1669">
            <v>247.32</v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</row>
        <row r="1670">
          <cell r="A1670" t="str">
            <v>SSV-3RS</v>
          </cell>
          <cell r="C1670">
            <v>1991019</v>
          </cell>
          <cell r="D1670" t="str">
            <v>HEBILLA DE ACERO INOXIDABLE PARA SUJECIÓN DE FLEJE DE 19 MM</v>
          </cell>
          <cell r="E1670" t="str">
            <v>SSV-3RS</v>
          </cell>
          <cell r="F1670" t="str">
            <v>L</v>
          </cell>
          <cell r="H1670" t="str">
            <v>c/u</v>
          </cell>
          <cell r="I1670">
            <v>4</v>
          </cell>
          <cell r="J1670">
            <v>0.51</v>
          </cell>
          <cell r="K1670">
            <v>2.04</v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</row>
        <row r="1671">
          <cell r="A1671" t="str">
            <v>SSV-3RS</v>
          </cell>
          <cell r="B1671" t="str">
            <v/>
          </cell>
          <cell r="C1671">
            <v>2871001</v>
          </cell>
          <cell r="D1671" t="str">
            <v>FLEJE DE ACERO 0.76 MM ESPESOR X 19 MM ANCHO, SUJECIÓN TUBO A POSTE</v>
          </cell>
          <cell r="E1671" t="str">
            <v>SSV-3RS</v>
          </cell>
          <cell r="F1671" t="str">
            <v>G</v>
          </cell>
          <cell r="H1671" t="str">
            <v>c/u</v>
          </cell>
          <cell r="I1671">
            <v>4</v>
          </cell>
          <cell r="J1671">
            <v>1.54</v>
          </cell>
          <cell r="K1671">
            <v>6.16</v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</row>
        <row r="1672">
          <cell r="A1672" t="str">
            <v>SSV-3RS</v>
          </cell>
          <cell r="C1672">
            <v>2351618</v>
          </cell>
          <cell r="D1672" t="str">
            <v>VARILLA COPPERWELD PUESTA A TIERRA DE 16 MM DIAM Y 1.80 M LONG</v>
          </cell>
          <cell r="E1672" t="str">
            <v>SSV-3RS</v>
          </cell>
          <cell r="F1672" t="str">
            <v>H</v>
          </cell>
          <cell r="H1672" t="str">
            <v>c/u</v>
          </cell>
          <cell r="I1672">
            <v>1</v>
          </cell>
          <cell r="J1672">
            <v>10.45</v>
          </cell>
          <cell r="K1672">
            <v>10.45</v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</row>
        <row r="1673">
          <cell r="A1673" t="str">
            <v>SSV-3RS</v>
          </cell>
          <cell r="C1673">
            <v>11890109</v>
          </cell>
          <cell r="D1673" t="str">
            <v>SUELDA EXOTÉRMICA, CARGA 90 GRAMOS</v>
          </cell>
          <cell r="E1673" t="str">
            <v>SSV-3RS</v>
          </cell>
          <cell r="F1673" t="str">
            <v>H</v>
          </cell>
          <cell r="H1673" t="str">
            <v>c/u</v>
          </cell>
          <cell r="I1673">
            <v>1</v>
          </cell>
          <cell r="J1673">
            <v>5.79</v>
          </cell>
          <cell r="K1673">
            <v>5.79</v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</row>
        <row r="1674">
          <cell r="A1674" t="str">
            <v>SSV-3RS</v>
          </cell>
          <cell r="C1674">
            <v>1011139</v>
          </cell>
          <cell r="D1674" t="str">
            <v>CONDUCTOR DESNUDO CABLEADO COBRE SUAVE NO. 2 AWG, 7 HILOS</v>
          </cell>
          <cell r="E1674" t="str">
            <v>SSV-3RS</v>
          </cell>
          <cell r="F1674" t="str">
            <v>E</v>
          </cell>
          <cell r="H1674" t="str">
            <v>m</v>
          </cell>
          <cell r="I1674">
            <v>12</v>
          </cell>
          <cell r="J1674">
            <v>5.01</v>
          </cell>
          <cell r="K1674">
            <v>60.12</v>
          </cell>
          <cell r="M1674" t="str">
            <v/>
          </cell>
          <cell r="N1674" t="str">
            <v/>
          </cell>
          <cell r="O1674" t="str">
            <v/>
          </cell>
          <cell r="P1674" t="str">
            <v>C. DIG</v>
          </cell>
        </row>
        <row r="1675">
          <cell r="A1675" t="str">
            <v>SSV-3RS</v>
          </cell>
          <cell r="C1675">
            <v>2060104</v>
          </cell>
          <cell r="D1675" t="str">
            <v xml:space="preserve">CONECTOR RANURA PARALELA ALEACION COBRE, NO. 6 - 4/0 AWG, AJUSTE MECANICO, 1 PERNO CENTRAL, HERRAJERIA BRONCE SILICONADO </v>
          </cell>
          <cell r="E1675" t="str">
            <v>SSV-3RS</v>
          </cell>
          <cell r="F1675" t="str">
            <v>G</v>
          </cell>
          <cell r="H1675" t="str">
            <v>c/u</v>
          </cell>
          <cell r="I1675">
            <v>2</v>
          </cell>
          <cell r="J1675">
            <v>6.3</v>
          </cell>
          <cell r="K1675">
            <v>12.6</v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</row>
        <row r="1676">
          <cell r="A1676" t="str">
            <v>SSV-3RS_6</v>
          </cell>
          <cell r="B1676" t="str">
            <v>SSV-3RS_6</v>
          </cell>
          <cell r="C1676">
            <v>2112042</v>
          </cell>
          <cell r="D1676" t="str">
            <v>GRAPA DERIVACIÓN LÍNEA EN CALIENTE ALEACIÓN AL. NO. 6 - 400 MCM Y 6 - 4/0 AWG</v>
          </cell>
          <cell r="E1676" t="str">
            <v>SSV-3RS_6</v>
          </cell>
          <cell r="F1676" t="str">
            <v>G</v>
          </cell>
          <cell r="G1676" t="str">
            <v>CP</v>
          </cell>
          <cell r="H1676" t="str">
            <v>c/u</v>
          </cell>
          <cell r="I1676">
            <v>6</v>
          </cell>
          <cell r="J1676">
            <v>14.98</v>
          </cell>
          <cell r="K1676">
            <v>89.88</v>
          </cell>
          <cell r="L1676">
            <v>1860.3199999999997</v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</row>
        <row r="1677">
          <cell r="A1677" t="str">
            <v>SSV-3RS_6</v>
          </cell>
          <cell r="B1677" t="str">
            <v/>
          </cell>
          <cell r="C1677">
            <v>1021754</v>
          </cell>
          <cell r="D1677" t="str">
            <v>CONDUCTOR COBRE AISLADO PVC 2000 V. TTU NO. 4/0 AWG, 19 HILOS</v>
          </cell>
          <cell r="E1677" t="str">
            <v>SSV-3RS_6</v>
          </cell>
          <cell r="F1677" t="str">
            <v>F</v>
          </cell>
          <cell r="H1677" t="str">
            <v>m</v>
          </cell>
          <cell r="I1677">
            <v>6</v>
          </cell>
          <cell r="J1677">
            <v>15.34</v>
          </cell>
          <cell r="K1677">
            <v>92.039999999999992</v>
          </cell>
          <cell r="M1677" t="str">
            <v/>
          </cell>
          <cell r="N1677" t="str">
            <v/>
          </cell>
          <cell r="O1677" t="str">
            <v/>
          </cell>
          <cell r="P1677" t="str">
            <v>C. DIG</v>
          </cell>
        </row>
        <row r="1678">
          <cell r="A1678" t="str">
            <v>SSV-3RS_6</v>
          </cell>
          <cell r="B1678" t="str">
            <v/>
          </cell>
          <cell r="C1678">
            <v>2601806</v>
          </cell>
          <cell r="D1678" t="str">
            <v>PARARRAYOS CLASE DISTRIBUCIÓN TIPO POLIMÉRICO DE OXIDO DE ZN, 18 KV, CON MODULO DE DESCONEXIÓN</v>
          </cell>
          <cell r="E1678" t="str">
            <v>SSV-3RS_6</v>
          </cell>
          <cell r="F1678" t="str">
            <v>B</v>
          </cell>
          <cell r="H1678" t="str">
            <v>c/u</v>
          </cell>
          <cell r="I1678">
            <v>3</v>
          </cell>
          <cell r="J1678">
            <v>39.9</v>
          </cell>
          <cell r="K1678">
            <v>119.69999999999999</v>
          </cell>
          <cell r="M1678" t="str">
            <v/>
          </cell>
          <cell r="N1678" t="str">
            <v/>
          </cell>
          <cell r="O1678" t="str">
            <v/>
          </cell>
          <cell r="P1678" t="str">
            <v/>
          </cell>
        </row>
        <row r="1679">
          <cell r="A1679" t="str">
            <v>SSV-3RS_6</v>
          </cell>
          <cell r="B1679" t="str">
            <v/>
          </cell>
          <cell r="C1679">
            <v>2802401</v>
          </cell>
          <cell r="D1679" t="str">
            <v>CRUCETA ACERO GALV. PERFIL "L" DE 70 X 70 X 6 MM Y 2.40 M LONG, UNIVERSAL</v>
          </cell>
          <cell r="E1679" t="str">
            <v>SSV-3RS_6</v>
          </cell>
          <cell r="F1679" t="str">
            <v>J</v>
          </cell>
          <cell r="H1679" t="str">
            <v>c/u</v>
          </cell>
          <cell r="I1679">
            <v>3</v>
          </cell>
          <cell r="J1679">
            <v>65.05</v>
          </cell>
          <cell r="K1679">
            <v>195.14999999999998</v>
          </cell>
          <cell r="M1679" t="str">
            <v/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SSV-3RS_6</v>
          </cell>
          <cell r="B1680" t="str">
            <v/>
          </cell>
          <cell r="C1680">
            <v>2831610</v>
          </cell>
          <cell r="D1680" t="str">
            <v xml:space="preserve">PIE AMIGO FE ANGULO "L" GALV. 38 X 38 X 6 MM, Y 1000 MM LONG </v>
          </cell>
          <cell r="E1680" t="str">
            <v>SSV-3RS_6</v>
          </cell>
          <cell r="F1680" t="str">
            <v>J</v>
          </cell>
          <cell r="H1680" t="str">
            <v>c/u</v>
          </cell>
          <cell r="I1680">
            <v>6</v>
          </cell>
          <cell r="J1680">
            <v>12.68</v>
          </cell>
          <cell r="K1680">
            <v>76.08</v>
          </cell>
          <cell r="M1680" t="str">
            <v/>
          </cell>
          <cell r="N1680" t="str">
            <v/>
          </cell>
          <cell r="O1680" t="str">
            <v/>
          </cell>
          <cell r="P1680" t="str">
            <v/>
          </cell>
        </row>
        <row r="1681">
          <cell r="A1681" t="str">
            <v>SSV-3RS_6</v>
          </cell>
          <cell r="B1681" t="str">
            <v/>
          </cell>
          <cell r="C1681">
            <v>2820112</v>
          </cell>
          <cell r="D1681" t="str">
            <v>ABRAZADERA DE PLETINA ACERO GALV. 4 PERNOS, 38 X 6 MM, 160-190 MM, FIJACIÓN PIE AMIGO DOBLE</v>
          </cell>
          <cell r="E1681" t="str">
            <v>SSV-3RS_6</v>
          </cell>
          <cell r="F1681" t="str">
            <v>J</v>
          </cell>
          <cell r="H1681" t="str">
            <v>c/u</v>
          </cell>
          <cell r="I1681">
            <v>1</v>
          </cell>
          <cell r="J1681">
            <v>8.7799999999999994</v>
          </cell>
          <cell r="K1681">
            <v>8.7799999999999994</v>
          </cell>
          <cell r="M1681" t="str">
            <v/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SSV-3RS_6</v>
          </cell>
          <cell r="B1682" t="str">
            <v/>
          </cell>
          <cell r="C1682">
            <v>2980680</v>
          </cell>
          <cell r="D1682" t="str">
            <v>PERNO ESPARRAGO ACERO GALV. 16 X 306 MM ( 5/8" X 12" )</v>
          </cell>
          <cell r="E1682" t="str">
            <v>SSV-3RS_6</v>
          </cell>
          <cell r="F1682" t="str">
            <v>J</v>
          </cell>
          <cell r="H1682" t="str">
            <v>c/u</v>
          </cell>
          <cell r="I1682">
            <v>2</v>
          </cell>
          <cell r="J1682">
            <v>2.65</v>
          </cell>
          <cell r="K1682">
            <v>5.3</v>
          </cell>
          <cell r="M1682" t="str">
            <v/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SSV-3RS_6</v>
          </cell>
          <cell r="B1683" t="str">
            <v/>
          </cell>
          <cell r="C1683">
            <v>2901620</v>
          </cell>
          <cell r="D1683" t="str">
            <v>PERNO MAQUINA ACERO GALV. 16 MM DIAM,  51 MM LONG. CON TUERCA, ARAND. PLANA Y PRESIÓN</v>
          </cell>
          <cell r="E1683" t="str">
            <v>SSV-3RS_6</v>
          </cell>
          <cell r="F1683" t="str">
            <v>J</v>
          </cell>
          <cell r="H1683" t="str">
            <v>c/u</v>
          </cell>
          <cell r="I1683">
            <v>24</v>
          </cell>
          <cell r="J1683">
            <v>1.35</v>
          </cell>
          <cell r="K1683">
            <v>32.400000000000006</v>
          </cell>
          <cell r="M1683" t="str">
            <v/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SSV-3RS_6</v>
          </cell>
          <cell r="C1684">
            <v>2901320</v>
          </cell>
          <cell r="D1684" t="str">
            <v xml:space="preserve">PERNO MAQUINA FE. GALV. 13 X 51 MM (1/2" X 2"), TUERCA, ARAND. PLANA Y PRESION </v>
          </cell>
          <cell r="E1684" t="str">
            <v>SSV-3RS_6</v>
          </cell>
          <cell r="F1684" t="str">
            <v>J</v>
          </cell>
          <cell r="H1684" t="str">
            <v>c/u</v>
          </cell>
          <cell r="I1684">
            <v>6</v>
          </cell>
          <cell r="J1684">
            <v>0.57999999999999996</v>
          </cell>
          <cell r="K1684">
            <v>3.4799999999999995</v>
          </cell>
          <cell r="M1684" t="str">
            <v/>
          </cell>
          <cell r="N1684" t="str">
            <v/>
          </cell>
          <cell r="O1684" t="str">
            <v/>
          </cell>
          <cell r="P1684" t="str">
            <v/>
          </cell>
        </row>
        <row r="1685">
          <cell r="A1685" t="str">
            <v>SSV-3RS_6</v>
          </cell>
          <cell r="B1685" t="str">
            <v/>
          </cell>
          <cell r="C1685">
            <v>2820642</v>
          </cell>
          <cell r="D1685" t="str">
            <v>PLETINA DE UNIÓN Y SOPORTE DE ACERO GALV. 75 X 6 MM Y 420 MM LONG.</v>
          </cell>
          <cell r="E1685" t="str">
            <v>SSV-3RS_6</v>
          </cell>
          <cell r="F1685" t="str">
            <v>J</v>
          </cell>
          <cell r="H1685" t="str">
            <v>c/u</v>
          </cell>
          <cell r="I1685">
            <v>2</v>
          </cell>
          <cell r="J1685">
            <v>6.29</v>
          </cell>
          <cell r="K1685">
            <v>12.58</v>
          </cell>
          <cell r="M1685" t="str">
            <v/>
          </cell>
          <cell r="N1685" t="str">
            <v/>
          </cell>
          <cell r="O1685" t="str">
            <v/>
          </cell>
          <cell r="P1685" t="str">
            <v/>
          </cell>
        </row>
        <row r="1686">
          <cell r="A1686" t="str">
            <v>SSV-3RS_6</v>
          </cell>
          <cell r="B1686" t="str">
            <v/>
          </cell>
          <cell r="C1686">
            <v>2820108</v>
          </cell>
          <cell r="D1686" t="str">
            <v>ABRAZADERA DE PLETINA ACERO GALV. 30 X 6 MM ESCALONES REVISIÓN (8 UNIDADES)</v>
          </cell>
          <cell r="E1686" t="str">
            <v>SSV-3RS_6</v>
          </cell>
          <cell r="F1686" t="str">
            <v>J</v>
          </cell>
          <cell r="H1686" t="str">
            <v>jgo</v>
          </cell>
          <cell r="I1686">
            <v>1</v>
          </cell>
          <cell r="J1686">
            <v>111.56</v>
          </cell>
          <cell r="K1686">
            <v>111.56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</row>
        <row r="1687">
          <cell r="A1687" t="str">
            <v>SSV-3RS_6</v>
          </cell>
          <cell r="B1687" t="str">
            <v/>
          </cell>
          <cell r="C1687">
            <v>2515561</v>
          </cell>
          <cell r="D1687" t="str">
            <v>SECCIONADOR FUSIBLE UNIPOLAR ABIERTO 27 KV, 12 KA, BIL: 150 KV, 100 A, CÁMARA ROMPE ARCOS</v>
          </cell>
          <cell r="E1687" t="str">
            <v>SSV-3RS_6</v>
          </cell>
          <cell r="F1687" t="str">
            <v>B</v>
          </cell>
          <cell r="H1687" t="str">
            <v>c/u</v>
          </cell>
          <cell r="I1687">
            <v>3</v>
          </cell>
          <cell r="J1687">
            <v>132.69</v>
          </cell>
          <cell r="K1687">
            <v>398.07</v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SSV-3RS_6</v>
          </cell>
          <cell r="B1688" t="str">
            <v/>
          </cell>
          <cell r="C1688">
            <v>2820111</v>
          </cell>
          <cell r="D1688" t="str">
            <v>ABRAZADERA DE PLETINA ACERO GALV. 3 PERNOS, 38 X 6 MM, 160-190 MM, FIJACIÓN PIE AMIGO SIMPLE</v>
          </cell>
          <cell r="E1688" t="str">
            <v>SSV-3RS_6</v>
          </cell>
          <cell r="F1688" t="str">
            <v>J</v>
          </cell>
          <cell r="H1688" t="str">
            <v>c/u</v>
          </cell>
          <cell r="I1688">
            <v>2</v>
          </cell>
          <cell r="J1688">
            <v>7.9</v>
          </cell>
          <cell r="K1688">
            <v>15.8</v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SSV-3RS_6</v>
          </cell>
          <cell r="B1689" t="str">
            <v/>
          </cell>
          <cell r="C1689">
            <v>2851630</v>
          </cell>
          <cell r="D1689" t="str">
            <v>PERNO "U" ACERO GALV. 16 MM DIAM. 150 MM ANCHO DENTRO DE LA U, 2 TUERCAS Y 4 ARANDELAS PLANAS Y PRESIÓN</v>
          </cell>
          <cell r="E1689" t="str">
            <v>SSV-3RS_6</v>
          </cell>
          <cell r="F1689" t="str">
            <v>J</v>
          </cell>
          <cell r="H1689" t="str">
            <v>c/u</v>
          </cell>
          <cell r="I1689">
            <v>2</v>
          </cell>
          <cell r="J1689">
            <v>5.31</v>
          </cell>
          <cell r="K1689">
            <v>10.62</v>
          </cell>
          <cell r="M1689" t="str">
            <v/>
          </cell>
          <cell r="N1689" t="str">
            <v/>
          </cell>
          <cell r="O1689" t="str">
            <v/>
          </cell>
          <cell r="P1689" t="str">
            <v/>
          </cell>
        </row>
        <row r="1690">
          <cell r="A1690" t="str">
            <v>SSV-3RS_6</v>
          </cell>
          <cell r="B1690" t="str">
            <v/>
          </cell>
          <cell r="C1690">
            <v>2624212</v>
          </cell>
          <cell r="D1690" t="str">
            <v>TIRAFUSIBLE DE MEDIO VOLTAJE CABEZA REMOVIBLE 12 A, TIPO K</v>
          </cell>
          <cell r="E1690" t="str">
            <v>SSV-3RS_6</v>
          </cell>
          <cell r="F1690" t="str">
            <v>B</v>
          </cell>
          <cell r="H1690" t="str">
            <v>c/u</v>
          </cell>
          <cell r="I1690">
            <v>3</v>
          </cell>
          <cell r="J1690">
            <v>3.78</v>
          </cell>
          <cell r="K1690">
            <v>11.34</v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SSV-3RS_6</v>
          </cell>
          <cell r="B1691" t="str">
            <v/>
          </cell>
          <cell r="C1691">
            <v>11592552</v>
          </cell>
          <cell r="D1691" t="str">
            <v xml:space="preserve">TERMINAL EXT. UNIP. ENCOG. FRIO O CONTRAIBLE 25 KV, CABLE DE COBRE 250 - 750 MCM </v>
          </cell>
          <cell r="E1691" t="str">
            <v>SSV-3RS_6</v>
          </cell>
          <cell r="F1691" t="str">
            <v>G</v>
          </cell>
          <cell r="H1691" t="str">
            <v>c/u</v>
          </cell>
          <cell r="I1691">
            <v>3</v>
          </cell>
          <cell r="J1691">
            <v>135.82</v>
          </cell>
          <cell r="K1691">
            <v>407.46</v>
          </cell>
          <cell r="M1691" t="str">
            <v/>
          </cell>
          <cell r="N1691" t="str">
            <v/>
          </cell>
          <cell r="O1691" t="str">
            <v/>
          </cell>
          <cell r="P1691" t="str">
            <v/>
          </cell>
        </row>
        <row r="1692">
          <cell r="A1692" t="str">
            <v>SSV-3RS_6</v>
          </cell>
          <cell r="B1692" t="str">
            <v/>
          </cell>
          <cell r="C1692">
            <v>7537770</v>
          </cell>
          <cell r="D1692" t="str">
            <v>TUBO DE ACERO GALVANIZADO DE 6" DIAM. (152.4 MM) - 3 MM DE ESPESOR, LONGITUD 6 M</v>
          </cell>
          <cell r="E1692" t="str">
            <v>SSV-3RS_6</v>
          </cell>
          <cell r="F1692" t="str">
            <v>L</v>
          </cell>
          <cell r="H1692" t="str">
            <v>c/u</v>
          </cell>
          <cell r="I1692">
            <v>1</v>
          </cell>
          <cell r="J1692">
            <v>172.92</v>
          </cell>
          <cell r="K1692">
            <v>172.92</v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</row>
        <row r="1693">
          <cell r="A1693" t="str">
            <v>SSV-3RS_6</v>
          </cell>
          <cell r="C1693">
            <v>1991019</v>
          </cell>
          <cell r="D1693" t="str">
            <v>HEBILLA DE ACERO INOXIDABLE PARA SUJECIÓN DE FLEJE DE 19 MM</v>
          </cell>
          <cell r="E1693" t="str">
            <v>SSV-3RS_6</v>
          </cell>
          <cell r="F1693" t="str">
            <v>L</v>
          </cell>
          <cell r="H1693" t="str">
            <v>c/u</v>
          </cell>
          <cell r="I1693">
            <v>4</v>
          </cell>
          <cell r="J1693">
            <v>0.51</v>
          </cell>
          <cell r="K1693">
            <v>2.04</v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SSV-3RS_6</v>
          </cell>
          <cell r="B1694" t="str">
            <v/>
          </cell>
          <cell r="C1694">
            <v>2871001</v>
          </cell>
          <cell r="D1694" t="str">
            <v>FLEJE DE ACERO 0.76 MM ESPESOR X 19 MM ANCHO, SUJECIÓN TUBO A POSTE</v>
          </cell>
          <cell r="E1694" t="str">
            <v>SSV-3RS_6</v>
          </cell>
          <cell r="F1694" t="str">
            <v>G</v>
          </cell>
          <cell r="H1694" t="str">
            <v>c/u</v>
          </cell>
          <cell r="I1694">
            <v>4</v>
          </cell>
          <cell r="J1694">
            <v>1.54</v>
          </cell>
          <cell r="K1694">
            <v>6.16</v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</row>
        <row r="1695">
          <cell r="A1695" t="str">
            <v>SSV-3RS_6</v>
          </cell>
          <cell r="C1695">
            <v>2351618</v>
          </cell>
          <cell r="D1695" t="str">
            <v>VARILLA COPPERWELD PUESTA A TIERRA DE 16 MM DIAM Y 1.80 M LONG</v>
          </cell>
          <cell r="E1695" t="str">
            <v>SSV-3RS_6</v>
          </cell>
          <cell r="F1695" t="str">
            <v>H</v>
          </cell>
          <cell r="H1695" t="str">
            <v>c/u</v>
          </cell>
          <cell r="I1695">
            <v>1</v>
          </cell>
          <cell r="J1695">
            <v>10.45</v>
          </cell>
          <cell r="K1695">
            <v>10.45</v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</row>
        <row r="1696">
          <cell r="A1696" t="str">
            <v>SSV-3RS_6</v>
          </cell>
          <cell r="C1696">
            <v>11890109</v>
          </cell>
          <cell r="D1696" t="str">
            <v>SUELDA EXOTÉRMICA, CARGA 90 GRAMOS</v>
          </cell>
          <cell r="E1696" t="str">
            <v>SSV-3RS_6</v>
          </cell>
          <cell r="F1696" t="str">
            <v>H</v>
          </cell>
          <cell r="H1696" t="str">
            <v>c/u</v>
          </cell>
          <cell r="I1696">
            <v>1</v>
          </cell>
          <cell r="J1696">
            <v>5.79</v>
          </cell>
          <cell r="K1696">
            <v>5.79</v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</row>
        <row r="1697">
          <cell r="A1697" t="str">
            <v>SSV-3RS_6</v>
          </cell>
          <cell r="C1697">
            <v>1011139</v>
          </cell>
          <cell r="D1697" t="str">
            <v>CONDUCTOR DESNUDO CABLEADO COBRE SUAVE NO. 2 AWG, 7 HILOS</v>
          </cell>
          <cell r="E1697" t="str">
            <v>SSV-3RS_6</v>
          </cell>
          <cell r="F1697" t="str">
            <v>E</v>
          </cell>
          <cell r="H1697" t="str">
            <v>m</v>
          </cell>
          <cell r="I1697">
            <v>12</v>
          </cell>
          <cell r="J1697">
            <v>5.01</v>
          </cell>
          <cell r="K1697">
            <v>60.12</v>
          </cell>
          <cell r="M1697" t="str">
            <v/>
          </cell>
          <cell r="N1697" t="str">
            <v/>
          </cell>
          <cell r="O1697" t="str">
            <v/>
          </cell>
          <cell r="P1697" t="str">
            <v>C. DIG</v>
          </cell>
        </row>
        <row r="1698">
          <cell r="A1698" t="str">
            <v>SSV-3RS_6</v>
          </cell>
          <cell r="C1698">
            <v>2060104</v>
          </cell>
          <cell r="D1698" t="str">
            <v xml:space="preserve">CONECTOR RANURA PARALELA ALEACION COBRE, NO. 6 - 4/0 AWG, AJUSTE MECANICO, 1 PERNO CENTRAL, HERRAJERIA BRONCE SILICONADO </v>
          </cell>
          <cell r="E1698" t="str">
            <v>SSV-3RS_6</v>
          </cell>
          <cell r="F1698" t="str">
            <v>G</v>
          </cell>
          <cell r="H1698" t="str">
            <v>c/u</v>
          </cell>
          <cell r="I1698">
            <v>2</v>
          </cell>
          <cell r="J1698">
            <v>6.3</v>
          </cell>
          <cell r="K1698">
            <v>12.6</v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</row>
        <row r="1699">
          <cell r="A1699" t="str">
            <v>TAD-0FS</v>
          </cell>
          <cell r="B1699" t="str">
            <v>TAD-0FS</v>
          </cell>
          <cell r="C1699">
            <v>1015206</v>
          </cell>
          <cell r="D1699" t="str">
            <v>CABLE ACERO GALVANIZADO GRADO SIEMENS MARTIN 3/8" DIAM. 7 HILOS, 3153 KG</v>
          </cell>
          <cell r="E1699" t="str">
            <v>TAD-0FS</v>
          </cell>
          <cell r="F1699" t="str">
            <v>J</v>
          </cell>
          <cell r="G1699" t="str">
            <v>RS</v>
          </cell>
          <cell r="H1699" t="str">
            <v>m</v>
          </cell>
          <cell r="I1699">
            <v>11</v>
          </cell>
          <cell r="J1699">
            <v>1.66</v>
          </cell>
          <cell r="K1699">
            <v>18.259999999999998</v>
          </cell>
          <cell r="L1699">
            <v>79.73</v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TAD-0FS</v>
          </cell>
          <cell r="B1700" t="str">
            <v/>
          </cell>
          <cell r="C1700">
            <v>2282003</v>
          </cell>
          <cell r="D1700" t="str">
            <v>RETENEDOR TERMINAL PREFORMADO PARA CABLE DE ACERO DE 3/8" DE DIÁMETRO</v>
          </cell>
          <cell r="E1700" t="str">
            <v>TAD-0FS</v>
          </cell>
          <cell r="F1700" t="str">
            <v>G</v>
          </cell>
          <cell r="H1700" t="str">
            <v>c/u</v>
          </cell>
          <cell r="I1700">
            <v>1</v>
          </cell>
          <cell r="J1700">
            <v>6.24</v>
          </cell>
          <cell r="K1700">
            <v>6.24</v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</row>
        <row r="1701">
          <cell r="A1701" t="str">
            <v>TAD-0FS</v>
          </cell>
          <cell r="B1701" t="str">
            <v/>
          </cell>
          <cell r="C1701">
            <v>2371009</v>
          </cell>
          <cell r="D1701" t="str">
            <v>GUARDACABO PARA CABLE TENSOR DE 3/8" (9.5 MM) DIAM</v>
          </cell>
          <cell r="E1701" t="str">
            <v>TAD-0FS</v>
          </cell>
          <cell r="F1701" t="str">
            <v>J</v>
          </cell>
          <cell r="H1701" t="str">
            <v>c/u</v>
          </cell>
          <cell r="I1701">
            <v>1</v>
          </cell>
          <cell r="J1701">
            <v>0.95</v>
          </cell>
          <cell r="K1701">
            <v>0.95</v>
          </cell>
          <cell r="M1701" t="str">
            <v/>
          </cell>
          <cell r="N1701" t="str">
            <v/>
          </cell>
          <cell r="O1701" t="str">
            <v/>
          </cell>
          <cell r="P1701" t="str">
            <v/>
          </cell>
        </row>
        <row r="1702">
          <cell r="A1702" t="str">
            <v>TAD-0FS</v>
          </cell>
          <cell r="B1702" t="str">
            <v/>
          </cell>
          <cell r="C1702">
            <v>2852618</v>
          </cell>
          <cell r="D1702" t="str">
            <v>VARILLA DE ANCLAJE ACERO 5/8" (16 MM) DIAM. Y 1,80 M. LONG, COMPLETA.</v>
          </cell>
          <cell r="E1702" t="str">
            <v>TAD-0FS</v>
          </cell>
          <cell r="F1702" t="str">
            <v>J</v>
          </cell>
          <cell r="H1702" t="str">
            <v>c/u</v>
          </cell>
          <cell r="I1702">
            <v>1</v>
          </cell>
          <cell r="J1702">
            <v>12.44</v>
          </cell>
          <cell r="K1702">
            <v>12.44</v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</row>
        <row r="1703">
          <cell r="A1703" t="str">
            <v>TAD-0FS</v>
          </cell>
          <cell r="B1703" t="str">
            <v/>
          </cell>
          <cell r="C1703">
            <v>7070430</v>
          </cell>
          <cell r="D1703" t="str">
            <v>BLOQUE DE HORMIGÓN PARA ANCLAJE, FORMA TRONCO CÓNICO DE 40 X 15 X 20 CM</v>
          </cell>
          <cell r="E1703" t="str">
            <v>TAD-0FS</v>
          </cell>
          <cell r="F1703" t="str">
            <v>L</v>
          </cell>
          <cell r="H1703" t="str">
            <v>c/u</v>
          </cell>
          <cell r="I1703">
            <v>1</v>
          </cell>
          <cell r="J1703">
            <v>6.24</v>
          </cell>
          <cell r="K1703">
            <v>6.24</v>
          </cell>
          <cell r="M1703" t="str">
            <v/>
          </cell>
          <cell r="N1703" t="str">
            <v/>
          </cell>
          <cell r="O1703" t="str">
            <v/>
          </cell>
          <cell r="P1703" t="str">
            <v/>
          </cell>
        </row>
        <row r="1704">
          <cell r="A1704" t="str">
            <v>TAD-0FS</v>
          </cell>
          <cell r="B1704" t="str">
            <v/>
          </cell>
          <cell r="C1704">
            <v>2885915</v>
          </cell>
          <cell r="D1704" t="str">
            <v>BRAZO TUBULAR PARA TENSOR FAROL 60 MM DIAM. 1.50 M, LONG, 2 MM ESP.</v>
          </cell>
          <cell r="E1704" t="str">
            <v>TAD-0FS</v>
          </cell>
          <cell r="F1704" t="str">
            <v>J</v>
          </cell>
          <cell r="H1704" t="str">
            <v>c/u</v>
          </cell>
          <cell r="I1704">
            <v>1</v>
          </cell>
          <cell r="J1704">
            <v>35.6</v>
          </cell>
          <cell r="K1704">
            <v>35.6</v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</row>
        <row r="1705">
          <cell r="A1705" t="str">
            <v>TAD-0PS</v>
          </cell>
          <cell r="B1705" t="str">
            <v>TAD-0PS</v>
          </cell>
          <cell r="C1705">
            <v>1015206</v>
          </cell>
          <cell r="D1705" t="str">
            <v>CABLE ACERO GALVANIZADO GRADO SIEMENS MARTIN 3/8" DIAM. 7 HILOS, 3153 KG</v>
          </cell>
          <cell r="E1705" t="str">
            <v>TAD-0PS</v>
          </cell>
          <cell r="F1705" t="str">
            <v>J</v>
          </cell>
          <cell r="G1705" t="str">
            <v>RS</v>
          </cell>
          <cell r="H1705" t="str">
            <v>m</v>
          </cell>
          <cell r="I1705">
            <v>20</v>
          </cell>
          <cell r="J1705">
            <v>1.66</v>
          </cell>
          <cell r="K1705">
            <v>33.199999999999996</v>
          </cell>
          <cell r="L1705">
            <v>50.269999999999996</v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</row>
        <row r="1706">
          <cell r="A1706" t="str">
            <v>TAD-0PS</v>
          </cell>
          <cell r="B1706" t="str">
            <v/>
          </cell>
          <cell r="C1706">
            <v>2282003</v>
          </cell>
          <cell r="D1706" t="str">
            <v>RETENEDOR TERMINAL PREFORMADO PARA CABLE DE ACERO DE 3/8" DE DIÁMETRO</v>
          </cell>
          <cell r="E1706" t="str">
            <v>TAD-0PS</v>
          </cell>
          <cell r="F1706" t="str">
            <v>G</v>
          </cell>
          <cell r="H1706" t="str">
            <v>c/u</v>
          </cell>
          <cell r="I1706">
            <v>1</v>
          </cell>
          <cell r="J1706">
            <v>6.24</v>
          </cell>
          <cell r="K1706">
            <v>6.24</v>
          </cell>
          <cell r="M1706" t="str">
            <v/>
          </cell>
          <cell r="N1706" t="str">
            <v/>
          </cell>
          <cell r="O1706" t="str">
            <v/>
          </cell>
          <cell r="P1706" t="str">
            <v/>
          </cell>
        </row>
        <row r="1707">
          <cell r="A1707" t="str">
            <v>TAD-0PS</v>
          </cell>
          <cell r="B1707" t="str">
            <v/>
          </cell>
          <cell r="C1707">
            <v>2371009</v>
          </cell>
          <cell r="D1707" t="str">
            <v>GUARDACABO PARA CABLE TENSOR DE 3/8" (9.5 MM) DIAM</v>
          </cell>
          <cell r="E1707" t="str">
            <v>TAD-0PS</v>
          </cell>
          <cell r="F1707" t="str">
            <v>J</v>
          </cell>
          <cell r="H1707" t="str">
            <v>c/u</v>
          </cell>
          <cell r="I1707">
            <v>1</v>
          </cell>
          <cell r="J1707">
            <v>0.95</v>
          </cell>
          <cell r="K1707">
            <v>0.95</v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</row>
        <row r="1708">
          <cell r="A1708" t="str">
            <v>TAD-0PS</v>
          </cell>
          <cell r="B1708" t="str">
            <v/>
          </cell>
          <cell r="C1708">
            <v>2988216</v>
          </cell>
          <cell r="D1708" t="str">
            <v>TUERCA OJO OVALADO DE ACERO GALV. PARA PERNO DE 16 MM DIAM.</v>
          </cell>
          <cell r="E1708" t="str">
            <v>TAD-0PS</v>
          </cell>
          <cell r="F1708" t="str">
            <v>J</v>
          </cell>
          <cell r="H1708" t="str">
            <v>c/u</v>
          </cell>
          <cell r="I1708">
            <v>1</v>
          </cell>
          <cell r="J1708">
            <v>1.98</v>
          </cell>
          <cell r="K1708">
            <v>1.98</v>
          </cell>
          <cell r="M1708" t="str">
            <v/>
          </cell>
          <cell r="N1708" t="str">
            <v/>
          </cell>
          <cell r="O1708" t="str">
            <v/>
          </cell>
          <cell r="P1708" t="str">
            <v/>
          </cell>
        </row>
        <row r="1709">
          <cell r="A1709" t="str">
            <v>TAD-0PS</v>
          </cell>
          <cell r="B1709" t="str">
            <v/>
          </cell>
          <cell r="C1709">
            <v>2820111</v>
          </cell>
          <cell r="D1709" t="str">
            <v>ABRAZADERA DE PLETINA ACERO GALV. 3 PERNOS, 38 X 6 MM, 160-190 MM, FIJACIÓN PIE AMIGO SIMPLE</v>
          </cell>
          <cell r="E1709" t="str">
            <v>TAD-0PS</v>
          </cell>
          <cell r="F1709" t="str">
            <v>J</v>
          </cell>
          <cell r="H1709" t="str">
            <v>c/u</v>
          </cell>
          <cell r="I1709">
            <v>1</v>
          </cell>
          <cell r="J1709">
            <v>7.9</v>
          </cell>
          <cell r="K1709">
            <v>7.9</v>
          </cell>
          <cell r="M1709" t="str">
            <v/>
          </cell>
          <cell r="N1709" t="str">
            <v/>
          </cell>
          <cell r="O1709" t="str">
            <v/>
          </cell>
          <cell r="P1709" t="str">
            <v/>
          </cell>
        </row>
        <row r="1710">
          <cell r="A1710" t="str">
            <v>TAD-0TS</v>
          </cell>
          <cell r="B1710" t="str">
            <v>TAD-0TS</v>
          </cell>
          <cell r="C1710">
            <v>1015206</v>
          </cell>
          <cell r="D1710" t="str">
            <v>CABLE ACERO GALVANIZADO GRADO SIEMENS MARTIN 3/8" DIAM. 7 HILOS, 3153 KG</v>
          </cell>
          <cell r="E1710" t="str">
            <v>TAD-0TS</v>
          </cell>
          <cell r="F1710" t="str">
            <v>J</v>
          </cell>
          <cell r="G1710" t="str">
            <v>RS</v>
          </cell>
          <cell r="H1710" t="str">
            <v>m</v>
          </cell>
          <cell r="I1710">
            <v>11</v>
          </cell>
          <cell r="J1710">
            <v>1.66</v>
          </cell>
          <cell r="K1710">
            <v>18.259999999999998</v>
          </cell>
          <cell r="L1710">
            <v>44.13</v>
          </cell>
          <cell r="M1710" t="str">
            <v/>
          </cell>
          <cell r="N1710" t="str">
            <v/>
          </cell>
          <cell r="O1710" t="str">
            <v/>
          </cell>
          <cell r="P1710" t="str">
            <v/>
          </cell>
        </row>
        <row r="1711">
          <cell r="A1711" t="str">
            <v>TAD-0TS</v>
          </cell>
          <cell r="B1711" t="str">
            <v/>
          </cell>
          <cell r="C1711">
            <v>2282003</v>
          </cell>
          <cell r="D1711" t="str">
            <v>RETENEDOR TERMINAL PREFORMADO PARA CABLE DE ACERO DE 3/8" DE DIÁMETRO</v>
          </cell>
          <cell r="E1711" t="str">
            <v>TAD-0TS</v>
          </cell>
          <cell r="F1711" t="str">
            <v>G</v>
          </cell>
          <cell r="H1711" t="str">
            <v>c/u</v>
          </cell>
          <cell r="I1711">
            <v>1</v>
          </cell>
          <cell r="J1711">
            <v>6.24</v>
          </cell>
          <cell r="K1711">
            <v>6.24</v>
          </cell>
          <cell r="M1711" t="str">
            <v/>
          </cell>
          <cell r="N1711" t="str">
            <v/>
          </cell>
          <cell r="O1711" t="str">
            <v/>
          </cell>
          <cell r="P1711" t="str">
            <v/>
          </cell>
        </row>
        <row r="1712">
          <cell r="A1712" t="str">
            <v>TAD-0TS</v>
          </cell>
          <cell r="B1712" t="str">
            <v/>
          </cell>
          <cell r="C1712">
            <v>2371009</v>
          </cell>
          <cell r="D1712" t="str">
            <v>GUARDACABO PARA CABLE TENSOR DE 3/8" (9.5 MM) DIAM</v>
          </cell>
          <cell r="E1712" t="str">
            <v>TAD-0TS</v>
          </cell>
          <cell r="F1712" t="str">
            <v>J</v>
          </cell>
          <cell r="H1712" t="str">
            <v>c/u</v>
          </cell>
          <cell r="I1712">
            <v>1</v>
          </cell>
          <cell r="J1712">
            <v>0.95</v>
          </cell>
          <cell r="K1712">
            <v>0.95</v>
          </cell>
          <cell r="M1712" t="str">
            <v/>
          </cell>
          <cell r="N1712" t="str">
            <v/>
          </cell>
          <cell r="O1712" t="str">
            <v/>
          </cell>
          <cell r="P1712" t="str">
            <v/>
          </cell>
        </row>
        <row r="1713">
          <cell r="A1713" t="str">
            <v>TAD-0TS</v>
          </cell>
          <cell r="B1713" t="str">
            <v/>
          </cell>
          <cell r="C1713">
            <v>2852618</v>
          </cell>
          <cell r="D1713" t="str">
            <v>VARILLA DE ANCLAJE ACERO 5/8" (16 MM) DIAM. Y 1,80 M. LONG, COMPLETA.</v>
          </cell>
          <cell r="E1713" t="str">
            <v>TAD-0TS</v>
          </cell>
          <cell r="F1713" t="str">
            <v>J</v>
          </cell>
          <cell r="H1713" t="str">
            <v>c/u</v>
          </cell>
          <cell r="I1713">
            <v>1</v>
          </cell>
          <cell r="J1713">
            <v>12.44</v>
          </cell>
          <cell r="K1713">
            <v>12.44</v>
          </cell>
          <cell r="M1713" t="str">
            <v/>
          </cell>
          <cell r="N1713" t="str">
            <v/>
          </cell>
          <cell r="O1713" t="str">
            <v/>
          </cell>
          <cell r="P1713" t="str">
            <v/>
          </cell>
        </row>
        <row r="1714">
          <cell r="A1714" t="str">
            <v>TAD-0TS</v>
          </cell>
          <cell r="B1714" t="str">
            <v/>
          </cell>
          <cell r="C1714">
            <v>7070430</v>
          </cell>
          <cell r="D1714" t="str">
            <v>BLOQUE DE HORMIGÓN PARA ANCLAJE, FORMA TRONCO CÓNICO DE 40 X 15 X 20 CM</v>
          </cell>
          <cell r="E1714" t="str">
            <v>TAD-0TS</v>
          </cell>
          <cell r="F1714" t="str">
            <v>L</v>
          </cell>
          <cell r="H1714" t="str">
            <v>c/u</v>
          </cell>
          <cell r="I1714">
            <v>1</v>
          </cell>
          <cell r="J1714">
            <v>6.24</v>
          </cell>
          <cell r="K1714">
            <v>6.24</v>
          </cell>
          <cell r="M1714" t="str">
            <v/>
          </cell>
          <cell r="N1714" t="str">
            <v/>
          </cell>
          <cell r="O1714" t="str">
            <v/>
          </cell>
          <cell r="P1714" t="str">
            <v/>
          </cell>
        </row>
        <row r="1715">
          <cell r="A1715" t="str">
            <v>TAS-0FD</v>
          </cell>
          <cell r="B1715" t="str">
            <v>TAS-0FD</v>
          </cell>
          <cell r="C1715">
            <v>1015206</v>
          </cell>
          <cell r="D1715" t="str">
            <v>CABLE ACERO GALVANIZADO GRADO SIEMENS MARTIN 3/8" DIAM. 7 HILOS, 3153 KG</v>
          </cell>
          <cell r="E1715" t="str">
            <v>TAS-0FD</v>
          </cell>
          <cell r="F1715" t="str">
            <v>J</v>
          </cell>
          <cell r="G1715" t="str">
            <v>CP</v>
          </cell>
          <cell r="H1715" t="str">
            <v>m</v>
          </cell>
          <cell r="I1715">
            <v>27</v>
          </cell>
          <cell r="J1715">
            <v>1.66</v>
          </cell>
          <cell r="K1715">
            <v>44.82</v>
          </cell>
          <cell r="L1715">
            <v>128.21</v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</row>
        <row r="1716">
          <cell r="A1716" t="str">
            <v>TAS-0FD</v>
          </cell>
          <cell r="B1716" t="str">
            <v/>
          </cell>
          <cell r="C1716">
            <v>2282003</v>
          </cell>
          <cell r="D1716" t="str">
            <v>RETENEDOR TERMINAL PREFORMADO PARA CABLE DE ACERO DE 3/8" DE DIÁMETRO</v>
          </cell>
          <cell r="E1716" t="str">
            <v>TAS-0FD</v>
          </cell>
          <cell r="F1716" t="str">
            <v>G</v>
          </cell>
          <cell r="H1716" t="str">
            <v>c/u</v>
          </cell>
          <cell r="I1716">
            <v>4</v>
          </cell>
          <cell r="J1716">
            <v>6.24</v>
          </cell>
          <cell r="K1716">
            <v>24.96</v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</row>
        <row r="1717">
          <cell r="A1717" t="str">
            <v>TAS-0FD</v>
          </cell>
          <cell r="B1717" t="str">
            <v/>
          </cell>
          <cell r="C1717">
            <v>2371009</v>
          </cell>
          <cell r="D1717" t="str">
            <v>GUARDACABO PARA CABLE TENSOR DE 3/8" (9.5 MM) DIAM</v>
          </cell>
          <cell r="E1717" t="str">
            <v>TAS-0FD</v>
          </cell>
          <cell r="F1717" t="str">
            <v>J</v>
          </cell>
          <cell r="H1717" t="str">
            <v>c/u</v>
          </cell>
          <cell r="I1717">
            <v>2</v>
          </cell>
          <cell r="J1717">
            <v>0.95</v>
          </cell>
          <cell r="K1717">
            <v>1.9</v>
          </cell>
          <cell r="M1717" t="str">
            <v/>
          </cell>
          <cell r="N1717" t="str">
            <v/>
          </cell>
          <cell r="O1717" t="str">
            <v/>
          </cell>
          <cell r="P1717" t="str">
            <v/>
          </cell>
        </row>
        <row r="1718">
          <cell r="A1718" t="str">
            <v>TAS-0FD</v>
          </cell>
          <cell r="B1718" t="str">
            <v/>
          </cell>
          <cell r="C1718">
            <v>2852618</v>
          </cell>
          <cell r="D1718" t="str">
            <v>VARILLA DE ANCLAJE ACERO 5/8" (16 MM) DIAM. Y 1,80 M. LONG, COMPLETA.</v>
          </cell>
          <cell r="E1718" t="str">
            <v>TAS-0FD</v>
          </cell>
          <cell r="F1718" t="str">
            <v>J</v>
          </cell>
          <cell r="H1718" t="str">
            <v>c/u</v>
          </cell>
          <cell r="I1718">
            <v>1</v>
          </cell>
          <cell r="J1718">
            <v>12.44</v>
          </cell>
          <cell r="K1718">
            <v>12.44</v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</row>
        <row r="1719">
          <cell r="A1719" t="str">
            <v>TAS-0FD</v>
          </cell>
          <cell r="B1719" t="str">
            <v/>
          </cell>
          <cell r="C1719">
            <v>7070430</v>
          </cell>
          <cell r="D1719" t="str">
            <v>BLOQUE DE HORMIGÓN PARA ANCLAJE, FORMA TRONCO CÓNICO DE 40 X 15 X 20 CM</v>
          </cell>
          <cell r="E1719" t="str">
            <v>TAS-0FD</v>
          </cell>
          <cell r="F1719" t="str">
            <v>L</v>
          </cell>
          <cell r="H1719" t="str">
            <v>c/u</v>
          </cell>
          <cell r="I1719">
            <v>1</v>
          </cell>
          <cell r="J1719">
            <v>6.24</v>
          </cell>
          <cell r="K1719">
            <v>6.24</v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</row>
        <row r="1720">
          <cell r="A1720" t="str">
            <v>TAS-0FD</v>
          </cell>
          <cell r="B1720" t="str">
            <v/>
          </cell>
          <cell r="C1720">
            <v>2010703</v>
          </cell>
          <cell r="D1720" t="str">
            <v>AISLADOR DE PORCELANA TIPO RETENIDA CLASE ANSI  54-3  23 KV</v>
          </cell>
          <cell r="E1720" t="str">
            <v>TAS-0FD</v>
          </cell>
          <cell r="F1720" t="str">
            <v>D</v>
          </cell>
          <cell r="H1720" t="str">
            <v>c/u</v>
          </cell>
          <cell r="I1720">
            <v>1</v>
          </cell>
          <cell r="J1720">
            <v>2.25</v>
          </cell>
          <cell r="K1720">
            <v>2.25</v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</row>
        <row r="1721">
          <cell r="A1721" t="str">
            <v>TAS-0FD</v>
          </cell>
          <cell r="B1721" t="str">
            <v/>
          </cell>
          <cell r="C1721">
            <v>2885915</v>
          </cell>
          <cell r="D1721" t="str">
            <v>BRAZO TUBULAR PARA TENSOR FAROL 60 MM DIAM. 1.50 M, LONG, 2 MM ESP.</v>
          </cell>
          <cell r="E1721" t="str">
            <v>TAS-0FD</v>
          </cell>
          <cell r="F1721" t="str">
            <v>J</v>
          </cell>
          <cell r="H1721" t="str">
            <v>c/u</v>
          </cell>
          <cell r="I1721">
            <v>1</v>
          </cell>
          <cell r="J1721">
            <v>35.6</v>
          </cell>
          <cell r="K1721">
            <v>35.6</v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</row>
        <row r="1722">
          <cell r="A1722" t="str">
            <v>TAS-0FS</v>
          </cell>
          <cell r="B1722" t="str">
            <v>TAS-0FS</v>
          </cell>
          <cell r="C1722">
            <v>1015206</v>
          </cell>
          <cell r="D1722" t="str">
            <v>CABLE ACERO GALVANIZADO GRADO SIEMENS MARTIN 3/8" DIAM. 7 HILOS, 3153 KG</v>
          </cell>
          <cell r="E1722" t="str">
            <v>TAS-0FS</v>
          </cell>
          <cell r="F1722" t="str">
            <v>J</v>
          </cell>
          <cell r="G1722" t="str">
            <v>CP</v>
          </cell>
          <cell r="H1722" t="str">
            <v>m</v>
          </cell>
          <cell r="I1722">
            <v>14</v>
          </cell>
          <cell r="J1722">
            <v>1.66</v>
          </cell>
          <cell r="K1722">
            <v>23.24</v>
          </cell>
          <cell r="L1722">
            <v>99.44</v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</row>
        <row r="1723">
          <cell r="A1723" t="str">
            <v>TAS-0FS</v>
          </cell>
          <cell r="B1723" t="str">
            <v/>
          </cell>
          <cell r="C1723">
            <v>2282003</v>
          </cell>
          <cell r="D1723" t="str">
            <v>RETENEDOR TERMINAL PREFORMADO PARA CABLE DE ACERO DE 3/8" DE DIÁMETRO</v>
          </cell>
          <cell r="E1723" t="str">
            <v>TAS-0FS</v>
          </cell>
          <cell r="F1723" t="str">
            <v>G</v>
          </cell>
          <cell r="H1723" t="str">
            <v>c/u</v>
          </cell>
          <cell r="I1723">
            <v>3</v>
          </cell>
          <cell r="J1723">
            <v>6.24</v>
          </cell>
          <cell r="K1723">
            <v>18.72</v>
          </cell>
          <cell r="M1723" t="str">
            <v/>
          </cell>
          <cell r="N1723" t="str">
            <v/>
          </cell>
          <cell r="O1723" t="str">
            <v/>
          </cell>
          <cell r="P1723" t="str">
            <v/>
          </cell>
        </row>
        <row r="1724">
          <cell r="A1724" t="str">
            <v>TAS-0FS</v>
          </cell>
          <cell r="B1724" t="str">
            <v/>
          </cell>
          <cell r="C1724">
            <v>2371009</v>
          </cell>
          <cell r="D1724" t="str">
            <v>GUARDACABO PARA CABLE TENSOR DE 3/8" (9.5 MM) DIAM</v>
          </cell>
          <cell r="E1724" t="str">
            <v>TAS-0FS</v>
          </cell>
          <cell r="F1724" t="str">
            <v>J</v>
          </cell>
          <cell r="H1724" t="str">
            <v>c/u</v>
          </cell>
          <cell r="I1724">
            <v>1</v>
          </cell>
          <cell r="J1724">
            <v>0.95</v>
          </cell>
          <cell r="K1724">
            <v>0.95</v>
          </cell>
          <cell r="M1724" t="str">
            <v/>
          </cell>
          <cell r="N1724" t="str">
            <v/>
          </cell>
          <cell r="O1724" t="str">
            <v/>
          </cell>
          <cell r="P1724" t="str">
            <v/>
          </cell>
        </row>
        <row r="1725">
          <cell r="A1725" t="str">
            <v>TAS-0FS</v>
          </cell>
          <cell r="B1725" t="str">
            <v/>
          </cell>
          <cell r="C1725">
            <v>2852618</v>
          </cell>
          <cell r="D1725" t="str">
            <v>VARILLA DE ANCLAJE ACERO 5/8" (16 MM) DIAM. Y 1,80 M. LONG, COMPLETA.</v>
          </cell>
          <cell r="E1725" t="str">
            <v>TAS-0FS</v>
          </cell>
          <cell r="F1725" t="str">
            <v>J</v>
          </cell>
          <cell r="H1725" t="str">
            <v>c/u</v>
          </cell>
          <cell r="I1725">
            <v>1</v>
          </cell>
          <cell r="J1725">
            <v>12.44</v>
          </cell>
          <cell r="K1725">
            <v>12.44</v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</row>
        <row r="1726">
          <cell r="A1726" t="str">
            <v>TAS-0FS</v>
          </cell>
          <cell r="B1726" t="str">
            <v/>
          </cell>
          <cell r="C1726">
            <v>7070430</v>
          </cell>
          <cell r="D1726" t="str">
            <v>BLOQUE DE HORMIGÓN PARA ANCLAJE, FORMA TRONCO CÓNICO DE 40 X 15 X 20 CM</v>
          </cell>
          <cell r="E1726" t="str">
            <v>TAS-0FS</v>
          </cell>
          <cell r="F1726" t="str">
            <v>L</v>
          </cell>
          <cell r="H1726" t="str">
            <v>c/u</v>
          </cell>
          <cell r="I1726">
            <v>1</v>
          </cell>
          <cell r="J1726">
            <v>6.24</v>
          </cell>
          <cell r="K1726">
            <v>6.24</v>
          </cell>
          <cell r="M1726" t="str">
            <v/>
          </cell>
          <cell r="N1726" t="str">
            <v/>
          </cell>
          <cell r="O1726" t="str">
            <v/>
          </cell>
          <cell r="P1726" t="str">
            <v/>
          </cell>
        </row>
        <row r="1727">
          <cell r="A1727" t="str">
            <v>TAS-0FS</v>
          </cell>
          <cell r="B1727" t="str">
            <v/>
          </cell>
          <cell r="C1727">
            <v>2010703</v>
          </cell>
          <cell r="D1727" t="str">
            <v>AISLADOR DE PORCELANA TIPO RETENIDA CLASE ANSI  54-3  23 KV</v>
          </cell>
          <cell r="E1727" t="str">
            <v>TAS-0FS</v>
          </cell>
          <cell r="F1727" t="str">
            <v>D</v>
          </cell>
          <cell r="H1727" t="str">
            <v>c/u</v>
          </cell>
          <cell r="I1727">
            <v>1</v>
          </cell>
          <cell r="J1727">
            <v>2.25</v>
          </cell>
          <cell r="K1727">
            <v>2.25</v>
          </cell>
          <cell r="M1727" t="str">
            <v/>
          </cell>
          <cell r="N1727" t="str">
            <v/>
          </cell>
          <cell r="O1727" t="str">
            <v/>
          </cell>
          <cell r="P1727" t="str">
            <v/>
          </cell>
        </row>
        <row r="1728">
          <cell r="A1728" t="str">
            <v>TAS-0FS</v>
          </cell>
          <cell r="B1728" t="str">
            <v/>
          </cell>
          <cell r="C1728">
            <v>2885915</v>
          </cell>
          <cell r="D1728" t="str">
            <v>BRAZO TUBULAR PARA TENSOR FAROL 60 MM DIAM. 1.50 M, LONG, 2 MM ESP.</v>
          </cell>
          <cell r="E1728" t="str">
            <v>TAS-0FS</v>
          </cell>
          <cell r="F1728" t="str">
            <v>J</v>
          </cell>
          <cell r="H1728" t="str">
            <v>c/u</v>
          </cell>
          <cell r="I1728">
            <v>1</v>
          </cell>
          <cell r="J1728">
            <v>35.6</v>
          </cell>
          <cell r="K1728">
            <v>35.6</v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</row>
        <row r="1729">
          <cell r="A1729" t="str">
            <v>TAS-0PS</v>
          </cell>
          <cell r="B1729" t="str">
            <v>TAS-0PS</v>
          </cell>
          <cell r="C1729">
            <v>1015206</v>
          </cell>
          <cell r="D1729" t="str">
            <v>CABLE ACERO GALVANIZADO GRADO SIEMENS MARTIN 3/8" DIAM. 7 HILOS, 3153 KG</v>
          </cell>
          <cell r="E1729" t="str">
            <v>TAS-0PS</v>
          </cell>
          <cell r="F1729" t="str">
            <v>J</v>
          </cell>
          <cell r="G1729" t="str">
            <v>CP</v>
          </cell>
          <cell r="H1729" t="str">
            <v>m</v>
          </cell>
          <cell r="I1729">
            <v>20</v>
          </cell>
          <cell r="J1729">
            <v>1.66</v>
          </cell>
          <cell r="K1729">
            <v>33.199999999999996</v>
          </cell>
          <cell r="L1729">
            <v>65</v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</row>
        <row r="1730">
          <cell r="A1730" t="str">
            <v>TAS-0PS</v>
          </cell>
          <cell r="B1730" t="str">
            <v/>
          </cell>
          <cell r="C1730">
            <v>2282003</v>
          </cell>
          <cell r="D1730" t="str">
            <v>RETENEDOR TERMINAL PREFORMADO PARA CABLE DE ACERO DE 3/8" DE DIÁMETRO</v>
          </cell>
          <cell r="E1730" t="str">
            <v>TAS-0PS</v>
          </cell>
          <cell r="F1730" t="str">
            <v>G</v>
          </cell>
          <cell r="H1730" t="str">
            <v>c/u</v>
          </cell>
          <cell r="I1730">
            <v>3</v>
          </cell>
          <cell r="J1730">
            <v>6.24</v>
          </cell>
          <cell r="K1730">
            <v>18.72</v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TAS-0PS</v>
          </cell>
          <cell r="B1731" t="str">
            <v/>
          </cell>
          <cell r="C1731">
            <v>2371009</v>
          </cell>
          <cell r="D1731" t="str">
            <v>GUARDACABO PARA CABLE TENSOR DE 3/8" (9.5 MM) DIAM</v>
          </cell>
          <cell r="E1731" t="str">
            <v>TAS-0PS</v>
          </cell>
          <cell r="F1731" t="str">
            <v>J</v>
          </cell>
          <cell r="H1731" t="str">
            <v>c/u</v>
          </cell>
          <cell r="I1731">
            <v>1</v>
          </cell>
          <cell r="J1731">
            <v>0.95</v>
          </cell>
          <cell r="K1731">
            <v>0.95</v>
          </cell>
          <cell r="M1731" t="str">
            <v/>
          </cell>
          <cell r="N1731" t="str">
            <v/>
          </cell>
          <cell r="O1731" t="str">
            <v/>
          </cell>
          <cell r="P1731" t="str">
            <v/>
          </cell>
        </row>
        <row r="1732">
          <cell r="A1732" t="str">
            <v>TAS-0PS</v>
          </cell>
          <cell r="B1732" t="str">
            <v/>
          </cell>
          <cell r="C1732">
            <v>2010703</v>
          </cell>
          <cell r="D1732" t="str">
            <v>AISLADOR DE PORCELANA TIPO RETENIDA CLASE ANSI  54-3  23 KV</v>
          </cell>
          <cell r="E1732" t="str">
            <v>TAS-0PS</v>
          </cell>
          <cell r="F1732" t="str">
            <v>D</v>
          </cell>
          <cell r="H1732" t="str">
            <v>c/u</v>
          </cell>
          <cell r="I1732">
            <v>1</v>
          </cell>
          <cell r="J1732">
            <v>2.25</v>
          </cell>
          <cell r="K1732">
            <v>2.25</v>
          </cell>
          <cell r="M1732" t="str">
            <v/>
          </cell>
          <cell r="N1732" t="str">
            <v/>
          </cell>
          <cell r="O1732" t="str">
            <v/>
          </cell>
          <cell r="P1732" t="str">
            <v/>
          </cell>
        </row>
        <row r="1733">
          <cell r="A1733" t="str">
            <v>TAS-0PS</v>
          </cell>
          <cell r="B1733" t="str">
            <v/>
          </cell>
          <cell r="C1733">
            <v>2988216</v>
          </cell>
          <cell r="D1733" t="str">
            <v>TUERCA OJO OVALADO DE ACERO GALV. PARA PERNO DE 16 MM DIAM.</v>
          </cell>
          <cell r="E1733" t="str">
            <v>TAS-0PS</v>
          </cell>
          <cell r="F1733" t="str">
            <v>J</v>
          </cell>
          <cell r="H1733" t="str">
            <v>c/u</v>
          </cell>
          <cell r="I1733">
            <v>1</v>
          </cell>
          <cell r="J1733">
            <v>1.98</v>
          </cell>
          <cell r="K1733">
            <v>1.98</v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</row>
        <row r="1734">
          <cell r="A1734" t="str">
            <v>TAS-0PS</v>
          </cell>
          <cell r="B1734" t="str">
            <v/>
          </cell>
          <cell r="C1734">
            <v>2820111</v>
          </cell>
          <cell r="D1734" t="str">
            <v>ABRAZADERA DE PLETINA ACERO GALV. 3 PERNOS, 38 X 6 MM, 160-190 MM, FIJACIÓN PIE AMIGO SIMPLE</v>
          </cell>
          <cell r="E1734" t="str">
            <v>TAS-0PS</v>
          </cell>
          <cell r="F1734" t="str">
            <v>J</v>
          </cell>
          <cell r="H1734" t="str">
            <v>c/u</v>
          </cell>
          <cell r="I1734">
            <v>1</v>
          </cell>
          <cell r="J1734">
            <v>7.9</v>
          </cell>
          <cell r="K1734">
            <v>7.9</v>
          </cell>
          <cell r="M1734" t="str">
            <v/>
          </cell>
          <cell r="N1734" t="str">
            <v/>
          </cell>
          <cell r="O1734" t="str">
            <v/>
          </cell>
          <cell r="P1734" t="str">
            <v/>
          </cell>
        </row>
        <row r="1735">
          <cell r="A1735" t="str">
            <v>TAS-0TD</v>
          </cell>
          <cell r="B1735" t="str">
            <v>TAS-0TD</v>
          </cell>
          <cell r="C1735">
            <v>1015206</v>
          </cell>
          <cell r="D1735" t="str">
            <v>CABLE ACERO GALVANIZADO GRADO SIEMENS MARTIN 3/8" DIAM. 7 HILOS, 3153 KG</v>
          </cell>
          <cell r="E1735" t="str">
            <v>TAS-0TD</v>
          </cell>
          <cell r="F1735" t="str">
            <v>J</v>
          </cell>
          <cell r="G1735" t="str">
            <v>CP</v>
          </cell>
          <cell r="H1735" t="str">
            <v>m</v>
          </cell>
          <cell r="I1735">
            <v>25</v>
          </cell>
          <cell r="J1735">
            <v>1.66</v>
          </cell>
          <cell r="K1735">
            <v>41.5</v>
          </cell>
          <cell r="L1735">
            <v>89.29</v>
          </cell>
          <cell r="M1735" t="str">
            <v/>
          </cell>
          <cell r="N1735" t="str">
            <v/>
          </cell>
          <cell r="O1735" t="str">
            <v/>
          </cell>
          <cell r="P1735" t="str">
            <v/>
          </cell>
        </row>
        <row r="1736">
          <cell r="A1736" t="str">
            <v>TAS-0TD</v>
          </cell>
          <cell r="B1736" t="str">
            <v/>
          </cell>
          <cell r="C1736">
            <v>2282003</v>
          </cell>
          <cell r="D1736" t="str">
            <v>RETENEDOR TERMINAL PREFORMADO PARA CABLE DE ACERO DE 3/8" DE DIÁMETRO</v>
          </cell>
          <cell r="E1736" t="str">
            <v>TAS-0TD</v>
          </cell>
          <cell r="F1736" t="str">
            <v>G</v>
          </cell>
          <cell r="H1736" t="str">
            <v>c/u</v>
          </cell>
          <cell r="I1736">
            <v>4</v>
          </cell>
          <cell r="J1736">
            <v>6.24</v>
          </cell>
          <cell r="K1736">
            <v>24.96</v>
          </cell>
          <cell r="M1736" t="str">
            <v/>
          </cell>
          <cell r="N1736" t="str">
            <v/>
          </cell>
          <cell r="O1736" t="str">
            <v/>
          </cell>
          <cell r="P1736" t="str">
            <v/>
          </cell>
        </row>
        <row r="1737">
          <cell r="A1737" t="str">
            <v>TAS-0TD</v>
          </cell>
          <cell r="B1737" t="str">
            <v/>
          </cell>
          <cell r="C1737">
            <v>2371009</v>
          </cell>
          <cell r="D1737" t="str">
            <v>GUARDACABO PARA CABLE TENSOR DE 3/8" (9.5 MM) DIAM</v>
          </cell>
          <cell r="E1737" t="str">
            <v>TAS-0TD</v>
          </cell>
          <cell r="F1737" t="str">
            <v>J</v>
          </cell>
          <cell r="H1737" t="str">
            <v>c/u</v>
          </cell>
          <cell r="I1737">
            <v>2</v>
          </cell>
          <cell r="J1737">
            <v>0.95</v>
          </cell>
          <cell r="K1737">
            <v>1.9</v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</row>
        <row r="1738">
          <cell r="A1738" t="str">
            <v>TAS-0TD</v>
          </cell>
          <cell r="B1738" t="str">
            <v/>
          </cell>
          <cell r="C1738">
            <v>2852618</v>
          </cell>
          <cell r="D1738" t="str">
            <v>VARILLA DE ANCLAJE ACERO 5/8" (16 MM) DIAM. Y 1,80 M. LONG, COMPLETA.</v>
          </cell>
          <cell r="E1738" t="str">
            <v>TAS-0TD</v>
          </cell>
          <cell r="F1738" t="str">
            <v>J</v>
          </cell>
          <cell r="H1738" t="str">
            <v>c/u</v>
          </cell>
          <cell r="I1738">
            <v>1</v>
          </cell>
          <cell r="J1738">
            <v>12.44</v>
          </cell>
          <cell r="K1738">
            <v>12.44</v>
          </cell>
          <cell r="M1738" t="str">
            <v/>
          </cell>
          <cell r="N1738" t="str">
            <v/>
          </cell>
          <cell r="O1738" t="str">
            <v/>
          </cell>
          <cell r="P1738" t="str">
            <v/>
          </cell>
        </row>
        <row r="1739">
          <cell r="A1739" t="str">
            <v>TAS-0TD</v>
          </cell>
          <cell r="B1739" t="str">
            <v/>
          </cell>
          <cell r="C1739">
            <v>7070430</v>
          </cell>
          <cell r="D1739" t="str">
            <v>BLOQUE DE HORMIGÓN PARA ANCLAJE, FORMA TRONCO CÓNICO DE 40 X 15 X 20 CM</v>
          </cell>
          <cell r="E1739" t="str">
            <v>TAS-0TD</v>
          </cell>
          <cell r="F1739" t="str">
            <v>L</v>
          </cell>
          <cell r="H1739" t="str">
            <v>c/u</v>
          </cell>
          <cell r="I1739">
            <v>1</v>
          </cell>
          <cell r="J1739">
            <v>6.24</v>
          </cell>
          <cell r="K1739">
            <v>6.24</v>
          </cell>
          <cell r="M1739" t="str">
            <v/>
          </cell>
          <cell r="N1739" t="str">
            <v/>
          </cell>
          <cell r="O1739" t="str">
            <v/>
          </cell>
          <cell r="P1739" t="str">
            <v/>
          </cell>
        </row>
        <row r="1740">
          <cell r="A1740" t="str">
            <v>TAS-0TD</v>
          </cell>
          <cell r="B1740" t="str">
            <v/>
          </cell>
          <cell r="C1740">
            <v>2010703</v>
          </cell>
          <cell r="D1740" t="str">
            <v>AISLADOR DE PORCELANA TIPO RETENIDA CLASE ANSI  54-3  23 KV</v>
          </cell>
          <cell r="E1740" t="str">
            <v>TAS-0TD</v>
          </cell>
          <cell r="F1740" t="str">
            <v>D</v>
          </cell>
          <cell r="H1740" t="str">
            <v>c/u</v>
          </cell>
          <cell r="I1740">
            <v>1</v>
          </cell>
          <cell r="J1740">
            <v>2.25</v>
          </cell>
          <cell r="K1740">
            <v>2.25</v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</row>
        <row r="1741">
          <cell r="A1741" t="str">
            <v>TAS-0TS</v>
          </cell>
          <cell r="B1741" t="str">
            <v>TAS-0TS</v>
          </cell>
          <cell r="C1741">
            <v>1015206</v>
          </cell>
          <cell r="D1741" t="str">
            <v>CABLE ACERO GALVANIZADO GRADO SIEMENS MARTIN 3/8" DIAM. 7 HILOS, 3153 KG</v>
          </cell>
          <cell r="E1741" t="str">
            <v>TAS-0TS</v>
          </cell>
          <cell r="F1741" t="str">
            <v>J</v>
          </cell>
          <cell r="G1741" t="str">
            <v>CP</v>
          </cell>
          <cell r="H1741" t="str">
            <v>m</v>
          </cell>
          <cell r="I1741">
            <v>14</v>
          </cell>
          <cell r="J1741">
            <v>1.66</v>
          </cell>
          <cell r="K1741">
            <v>23.24</v>
          </cell>
          <cell r="L1741">
            <v>63.839999999999996</v>
          </cell>
          <cell r="M1741" t="str">
            <v/>
          </cell>
          <cell r="N1741" t="str">
            <v/>
          </cell>
          <cell r="O1741" t="str">
            <v/>
          </cell>
          <cell r="P1741" t="str">
            <v/>
          </cell>
        </row>
        <row r="1742">
          <cell r="A1742" t="str">
            <v>TAS-0TS</v>
          </cell>
          <cell r="B1742" t="str">
            <v/>
          </cell>
          <cell r="C1742">
            <v>2282003</v>
          </cell>
          <cell r="D1742" t="str">
            <v>RETENEDOR TERMINAL PREFORMADO PARA CABLE DE ACERO DE 3/8" DE DIÁMETRO</v>
          </cell>
          <cell r="E1742" t="str">
            <v>TAS-0TS</v>
          </cell>
          <cell r="F1742" t="str">
            <v>G</v>
          </cell>
          <cell r="H1742" t="str">
            <v>c/u</v>
          </cell>
          <cell r="I1742">
            <v>3</v>
          </cell>
          <cell r="J1742">
            <v>6.24</v>
          </cell>
          <cell r="K1742">
            <v>18.72</v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</row>
        <row r="1743">
          <cell r="A1743" t="str">
            <v>TAS-0TS</v>
          </cell>
          <cell r="B1743" t="str">
            <v/>
          </cell>
          <cell r="C1743">
            <v>2371009</v>
          </cell>
          <cell r="D1743" t="str">
            <v>GUARDACABO PARA CABLE TENSOR DE 3/8" (9.5 MM) DIAM</v>
          </cell>
          <cell r="E1743" t="str">
            <v>TAS-0TS</v>
          </cell>
          <cell r="F1743" t="str">
            <v>J</v>
          </cell>
          <cell r="H1743" t="str">
            <v>c/u</v>
          </cell>
          <cell r="I1743">
            <v>1</v>
          </cell>
          <cell r="J1743">
            <v>0.95</v>
          </cell>
          <cell r="K1743">
            <v>0.95</v>
          </cell>
          <cell r="M1743" t="str">
            <v/>
          </cell>
          <cell r="N1743" t="str">
            <v/>
          </cell>
          <cell r="O1743" t="str">
            <v/>
          </cell>
          <cell r="P1743" t="str">
            <v/>
          </cell>
        </row>
        <row r="1744">
          <cell r="A1744" t="str">
            <v>TAS-0TS</v>
          </cell>
          <cell r="B1744" t="str">
            <v/>
          </cell>
          <cell r="C1744">
            <v>2852618</v>
          </cell>
          <cell r="D1744" t="str">
            <v>VARILLA DE ANCLAJE ACERO 5/8" (16 MM) DIAM. Y 1,80 M. LONG, COMPLETA.</v>
          </cell>
          <cell r="E1744" t="str">
            <v>TAS-0TS</v>
          </cell>
          <cell r="F1744" t="str">
            <v>J</v>
          </cell>
          <cell r="H1744" t="str">
            <v>c/u</v>
          </cell>
          <cell r="I1744">
            <v>1</v>
          </cell>
          <cell r="J1744">
            <v>12.44</v>
          </cell>
          <cell r="K1744">
            <v>12.44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</row>
        <row r="1745">
          <cell r="A1745" t="str">
            <v>TAS-0TS</v>
          </cell>
          <cell r="B1745" t="str">
            <v/>
          </cell>
          <cell r="C1745">
            <v>7070430</v>
          </cell>
          <cell r="D1745" t="str">
            <v>BLOQUE DE HORMIGÓN PARA ANCLAJE, FORMA TRONCO CÓNICO DE 40 X 15 X 20 CM</v>
          </cell>
          <cell r="E1745" t="str">
            <v>TAS-0TS</v>
          </cell>
          <cell r="F1745" t="str">
            <v>L</v>
          </cell>
          <cell r="H1745" t="str">
            <v>c/u</v>
          </cell>
          <cell r="I1745">
            <v>1</v>
          </cell>
          <cell r="J1745">
            <v>6.24</v>
          </cell>
          <cell r="K1745">
            <v>6.24</v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</row>
        <row r="1746">
          <cell r="A1746" t="str">
            <v>TAS-0TS</v>
          </cell>
          <cell r="B1746" t="str">
            <v/>
          </cell>
          <cell r="C1746">
            <v>2010703</v>
          </cell>
          <cell r="D1746" t="str">
            <v>AISLADOR DE PORCELANA TIPO RETENIDA CLASE ANSI  54-3  23 KV</v>
          </cell>
          <cell r="E1746" t="str">
            <v>TAS-0TS</v>
          </cell>
          <cell r="F1746" t="str">
            <v>D</v>
          </cell>
          <cell r="H1746" t="str">
            <v>c/u</v>
          </cell>
          <cell r="I1746">
            <v>1</v>
          </cell>
          <cell r="J1746">
            <v>2.25</v>
          </cell>
          <cell r="K1746">
            <v>2.25</v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</row>
        <row r="1747">
          <cell r="A1747" t="str">
            <v>TAV-0FD</v>
          </cell>
          <cell r="B1747" t="str">
            <v>TAV-0FD</v>
          </cell>
          <cell r="C1747">
            <v>1015206</v>
          </cell>
          <cell r="D1747" t="str">
            <v>CABLE ACERO GALVANIZADO GRADO SIEMENS MARTIN 3/8" DIAM. 7 HILOS, 3153 KG</v>
          </cell>
          <cell r="E1747" t="str">
            <v>TAV-0FD</v>
          </cell>
          <cell r="F1747" t="str">
            <v>J</v>
          </cell>
          <cell r="G1747" t="str">
            <v>CP</v>
          </cell>
          <cell r="H1747" t="str">
            <v>m</v>
          </cell>
          <cell r="I1747">
            <v>27</v>
          </cell>
          <cell r="J1747">
            <v>1.66</v>
          </cell>
          <cell r="K1747">
            <v>44.82</v>
          </cell>
          <cell r="L1747">
            <v>128.21</v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</row>
        <row r="1748">
          <cell r="A1748" t="str">
            <v>TAV-0FD</v>
          </cell>
          <cell r="B1748" t="str">
            <v/>
          </cell>
          <cell r="C1748">
            <v>2282003</v>
          </cell>
          <cell r="D1748" t="str">
            <v>RETENEDOR TERMINAL PREFORMADO PARA CABLE DE ACERO DE 3/8" DE DIÁMETRO</v>
          </cell>
          <cell r="E1748" t="str">
            <v>TAV-0FD</v>
          </cell>
          <cell r="F1748" t="str">
            <v>G</v>
          </cell>
          <cell r="H1748" t="str">
            <v>c/u</v>
          </cell>
          <cell r="I1748">
            <v>4</v>
          </cell>
          <cell r="J1748">
            <v>6.24</v>
          </cell>
          <cell r="K1748">
            <v>24.96</v>
          </cell>
          <cell r="M1748" t="str">
            <v/>
          </cell>
          <cell r="N1748" t="str">
            <v/>
          </cell>
          <cell r="O1748" t="str">
            <v/>
          </cell>
          <cell r="P1748" t="str">
            <v/>
          </cell>
        </row>
        <row r="1749">
          <cell r="A1749" t="str">
            <v>TAV-0FD</v>
          </cell>
          <cell r="B1749" t="str">
            <v/>
          </cell>
          <cell r="C1749">
            <v>2371009</v>
          </cell>
          <cell r="D1749" t="str">
            <v>GUARDACABO PARA CABLE TENSOR DE 3/8" (9.5 MM) DIAM</v>
          </cell>
          <cell r="E1749" t="str">
            <v>TAV-0FD</v>
          </cell>
          <cell r="F1749" t="str">
            <v>J</v>
          </cell>
          <cell r="H1749" t="str">
            <v>c/u</v>
          </cell>
          <cell r="I1749">
            <v>2</v>
          </cell>
          <cell r="J1749">
            <v>0.95</v>
          </cell>
          <cell r="K1749">
            <v>1.9</v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</row>
        <row r="1750">
          <cell r="A1750" t="str">
            <v>TAV-0FD</v>
          </cell>
          <cell r="B1750" t="str">
            <v/>
          </cell>
          <cell r="C1750">
            <v>2852618</v>
          </cell>
          <cell r="D1750" t="str">
            <v>VARILLA DE ANCLAJE ACERO 5/8" (16 MM) DIAM. Y 1,80 M. LONG, COMPLETA.</v>
          </cell>
          <cell r="E1750" t="str">
            <v>TAV-0FD</v>
          </cell>
          <cell r="F1750" t="str">
            <v>J</v>
          </cell>
          <cell r="H1750" t="str">
            <v>c/u</v>
          </cell>
          <cell r="I1750">
            <v>1</v>
          </cell>
          <cell r="J1750">
            <v>12.44</v>
          </cell>
          <cell r="K1750">
            <v>12.44</v>
          </cell>
          <cell r="M1750" t="str">
            <v/>
          </cell>
          <cell r="N1750" t="str">
            <v/>
          </cell>
          <cell r="O1750" t="str">
            <v/>
          </cell>
          <cell r="P1750" t="str">
            <v/>
          </cell>
        </row>
        <row r="1751">
          <cell r="A1751" t="str">
            <v>TAV-0FD</v>
          </cell>
          <cell r="B1751" t="str">
            <v/>
          </cell>
          <cell r="C1751">
            <v>7070430</v>
          </cell>
          <cell r="D1751" t="str">
            <v>BLOQUE DE HORMIGÓN PARA ANCLAJE, FORMA TRONCO CÓNICO DE 40 X 15 X 20 CM</v>
          </cell>
          <cell r="E1751" t="str">
            <v>TAV-0FD</v>
          </cell>
          <cell r="F1751" t="str">
            <v>L</v>
          </cell>
          <cell r="H1751" t="str">
            <v>c/u</v>
          </cell>
          <cell r="I1751">
            <v>1</v>
          </cell>
          <cell r="J1751">
            <v>6.24</v>
          </cell>
          <cell r="K1751">
            <v>6.24</v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</row>
        <row r="1752">
          <cell r="A1752" t="str">
            <v>TAV-0FD</v>
          </cell>
          <cell r="B1752" t="str">
            <v/>
          </cell>
          <cell r="C1752">
            <v>2010703</v>
          </cell>
          <cell r="D1752" t="str">
            <v>AISLADOR DE PORCELANA TIPO RETENIDA CLASE ANSI  54-3  23 KV</v>
          </cell>
          <cell r="E1752" t="str">
            <v>TAV-0FD</v>
          </cell>
          <cell r="F1752" t="str">
            <v>D</v>
          </cell>
          <cell r="H1752" t="str">
            <v>c/u</v>
          </cell>
          <cell r="I1752">
            <v>1</v>
          </cell>
          <cell r="J1752">
            <v>2.25</v>
          </cell>
          <cell r="K1752">
            <v>2.25</v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</row>
        <row r="1753">
          <cell r="A1753" t="str">
            <v>TAV-0FD</v>
          </cell>
          <cell r="B1753" t="str">
            <v/>
          </cell>
          <cell r="C1753">
            <v>2885915</v>
          </cell>
          <cell r="D1753" t="str">
            <v>BRAZO TUBULAR PARA TENSOR FAROL 60 MM DIAM. 1.50 M, LONG, 2 MM ESP.</v>
          </cell>
          <cell r="E1753" t="str">
            <v>TAV-0FD</v>
          </cell>
          <cell r="F1753" t="str">
            <v>J</v>
          </cell>
          <cell r="H1753" t="str">
            <v>c/u</v>
          </cell>
          <cell r="I1753">
            <v>1</v>
          </cell>
          <cell r="J1753">
            <v>35.6</v>
          </cell>
          <cell r="K1753">
            <v>35.6</v>
          </cell>
          <cell r="M1753" t="str">
            <v/>
          </cell>
          <cell r="N1753" t="str">
            <v/>
          </cell>
          <cell r="O1753" t="str">
            <v/>
          </cell>
          <cell r="P1753" t="str">
            <v/>
          </cell>
        </row>
        <row r="1754">
          <cell r="A1754" t="str">
            <v>TAV-0FS</v>
          </cell>
          <cell r="B1754" t="str">
            <v>TAV-0FS</v>
          </cell>
          <cell r="C1754">
            <v>1015206</v>
          </cell>
          <cell r="D1754" t="str">
            <v>CABLE ACERO GALVANIZADO GRADO SIEMENS MARTIN 3/8" DIAM. 7 HILOS, 3153 KG</v>
          </cell>
          <cell r="E1754" t="str">
            <v>TAV-0FS</v>
          </cell>
          <cell r="F1754" t="str">
            <v>J</v>
          </cell>
          <cell r="G1754" t="str">
            <v>CP</v>
          </cell>
          <cell r="H1754" t="str">
            <v>m</v>
          </cell>
          <cell r="I1754">
            <v>14</v>
          </cell>
          <cell r="J1754">
            <v>1.66</v>
          </cell>
          <cell r="K1754">
            <v>23.24</v>
          </cell>
          <cell r="L1754">
            <v>99.44</v>
          </cell>
          <cell r="M1754" t="str">
            <v/>
          </cell>
          <cell r="N1754" t="str">
            <v/>
          </cell>
          <cell r="O1754" t="str">
            <v/>
          </cell>
          <cell r="P1754" t="str">
            <v/>
          </cell>
        </row>
        <row r="1755">
          <cell r="A1755" t="str">
            <v>TAV-0FS</v>
          </cell>
          <cell r="B1755" t="str">
            <v/>
          </cell>
          <cell r="C1755">
            <v>2282003</v>
          </cell>
          <cell r="D1755" t="str">
            <v>RETENEDOR TERMINAL PREFORMADO PARA CABLE DE ACERO DE 3/8" DE DIÁMETRO</v>
          </cell>
          <cell r="E1755" t="str">
            <v>TAV-0FS</v>
          </cell>
          <cell r="F1755" t="str">
            <v>G</v>
          </cell>
          <cell r="H1755" t="str">
            <v>c/u</v>
          </cell>
          <cell r="I1755">
            <v>3</v>
          </cell>
          <cell r="J1755">
            <v>6.24</v>
          </cell>
          <cell r="K1755">
            <v>18.72</v>
          </cell>
          <cell r="M1755" t="str">
            <v/>
          </cell>
          <cell r="N1755" t="str">
            <v/>
          </cell>
          <cell r="O1755" t="str">
            <v/>
          </cell>
          <cell r="P1755" t="str">
            <v/>
          </cell>
        </row>
        <row r="1756">
          <cell r="A1756" t="str">
            <v>TAV-0FS</v>
          </cell>
          <cell r="B1756" t="str">
            <v/>
          </cell>
          <cell r="C1756">
            <v>2371009</v>
          </cell>
          <cell r="D1756" t="str">
            <v>GUARDACABO PARA CABLE TENSOR DE 3/8" (9.5 MM) DIAM</v>
          </cell>
          <cell r="E1756" t="str">
            <v>TAV-0FS</v>
          </cell>
          <cell r="F1756" t="str">
            <v>J</v>
          </cell>
          <cell r="H1756" t="str">
            <v>c/u</v>
          </cell>
          <cell r="I1756">
            <v>1</v>
          </cell>
          <cell r="J1756">
            <v>0.95</v>
          </cell>
          <cell r="K1756">
            <v>0.95</v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</row>
        <row r="1757">
          <cell r="A1757" t="str">
            <v>TAV-0FS</v>
          </cell>
          <cell r="B1757" t="str">
            <v/>
          </cell>
          <cell r="C1757">
            <v>2852618</v>
          </cell>
          <cell r="D1757" t="str">
            <v>VARILLA DE ANCLAJE ACERO 5/8" (16 MM) DIAM. Y 1,80 M. LONG, COMPLETA.</v>
          </cell>
          <cell r="E1757" t="str">
            <v>TAV-0FS</v>
          </cell>
          <cell r="F1757" t="str">
            <v>J</v>
          </cell>
          <cell r="H1757" t="str">
            <v>c/u</v>
          </cell>
          <cell r="I1757">
            <v>1</v>
          </cell>
          <cell r="J1757">
            <v>12.44</v>
          </cell>
          <cell r="K1757">
            <v>12.44</v>
          </cell>
          <cell r="M1757" t="str">
            <v/>
          </cell>
          <cell r="N1757" t="str">
            <v/>
          </cell>
          <cell r="O1757" t="str">
            <v/>
          </cell>
          <cell r="P1757" t="str">
            <v/>
          </cell>
        </row>
        <row r="1758">
          <cell r="A1758" t="str">
            <v>TAV-0FS</v>
          </cell>
          <cell r="B1758" t="str">
            <v/>
          </cell>
          <cell r="C1758">
            <v>7070430</v>
          </cell>
          <cell r="D1758" t="str">
            <v>BLOQUE DE HORMIGÓN PARA ANCLAJE, FORMA TRONCO CÓNICO DE 40 X 15 X 20 CM</v>
          </cell>
          <cell r="E1758" t="str">
            <v>TAV-0FS</v>
          </cell>
          <cell r="F1758" t="str">
            <v>L</v>
          </cell>
          <cell r="H1758" t="str">
            <v>c/u</v>
          </cell>
          <cell r="I1758">
            <v>1</v>
          </cell>
          <cell r="J1758">
            <v>6.24</v>
          </cell>
          <cell r="K1758">
            <v>6.24</v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</row>
        <row r="1759">
          <cell r="A1759" t="str">
            <v>TAV-0FS</v>
          </cell>
          <cell r="B1759" t="str">
            <v/>
          </cell>
          <cell r="C1759">
            <v>2010703</v>
          </cell>
          <cell r="D1759" t="str">
            <v>AISLADOR DE PORCELANA TIPO RETENIDA CLASE ANSI  54-3  23 KV</v>
          </cell>
          <cell r="E1759" t="str">
            <v>TAV-0FS</v>
          </cell>
          <cell r="F1759" t="str">
            <v>D</v>
          </cell>
          <cell r="H1759" t="str">
            <v>c/u</v>
          </cell>
          <cell r="I1759">
            <v>1</v>
          </cell>
          <cell r="J1759">
            <v>2.25</v>
          </cell>
          <cell r="K1759">
            <v>2.25</v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</row>
        <row r="1760">
          <cell r="A1760" t="str">
            <v>TAV-0FS</v>
          </cell>
          <cell r="B1760" t="str">
            <v/>
          </cell>
          <cell r="C1760">
            <v>2885915</v>
          </cell>
          <cell r="D1760" t="str">
            <v>BRAZO TUBULAR PARA TENSOR FAROL 60 MM DIAM. 1.50 M, LONG, 2 MM ESP.</v>
          </cell>
          <cell r="E1760" t="str">
            <v>TAV-0FS</v>
          </cell>
          <cell r="F1760" t="str">
            <v>J</v>
          </cell>
          <cell r="H1760" t="str">
            <v>c/u</v>
          </cell>
          <cell r="I1760">
            <v>1</v>
          </cell>
          <cell r="J1760">
            <v>35.6</v>
          </cell>
          <cell r="K1760">
            <v>35.6</v>
          </cell>
          <cell r="M1760" t="str">
            <v/>
          </cell>
          <cell r="N1760" t="str">
            <v/>
          </cell>
          <cell r="O1760" t="str">
            <v/>
          </cell>
          <cell r="P1760" t="str">
            <v/>
          </cell>
        </row>
        <row r="1761">
          <cell r="A1761" t="str">
            <v>TAV-0PD</v>
          </cell>
          <cell r="B1761" t="str">
            <v>TAV-0PD</v>
          </cell>
          <cell r="C1761">
            <v>1015206</v>
          </cell>
          <cell r="D1761" t="str">
            <v>CABLE ACERO GALVANIZADO GRADO SIEMENS MARTIN 3/8" DIAM. 7 HILOS, 3153 KG</v>
          </cell>
          <cell r="E1761" t="str">
            <v>TAV-0PD</v>
          </cell>
          <cell r="F1761" t="str">
            <v>J</v>
          </cell>
          <cell r="G1761" t="str">
            <v>CP</v>
          </cell>
          <cell r="H1761" t="str">
            <v>m</v>
          </cell>
          <cell r="I1761">
            <v>35</v>
          </cell>
          <cell r="J1761">
            <v>1.66</v>
          </cell>
          <cell r="K1761">
            <v>58.099999999999994</v>
          </cell>
          <cell r="L1761">
            <v>97.090000000000018</v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</row>
        <row r="1762">
          <cell r="A1762" t="str">
            <v>TAV-0PD</v>
          </cell>
          <cell r="B1762" t="str">
            <v/>
          </cell>
          <cell r="C1762">
            <v>2282003</v>
          </cell>
          <cell r="D1762" t="str">
            <v>RETENEDOR TERMINAL PREFORMADO PARA CABLE DE ACERO DE 3/8" DE DIÁMETRO</v>
          </cell>
          <cell r="E1762" t="str">
            <v>TAV-0PD</v>
          </cell>
          <cell r="F1762" t="str">
            <v>G</v>
          </cell>
          <cell r="H1762" t="str">
            <v>c/u</v>
          </cell>
          <cell r="I1762">
            <v>4</v>
          </cell>
          <cell r="J1762">
            <v>6.24</v>
          </cell>
          <cell r="K1762">
            <v>24.96</v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</row>
        <row r="1763">
          <cell r="A1763" t="str">
            <v>TAV-0PD</v>
          </cell>
          <cell r="B1763" t="str">
            <v/>
          </cell>
          <cell r="C1763">
            <v>2371009</v>
          </cell>
          <cell r="D1763" t="str">
            <v>GUARDACABO PARA CABLE TENSOR DE 3/8" (9.5 MM) DIAM</v>
          </cell>
          <cell r="E1763" t="str">
            <v>TAV-0PD</v>
          </cell>
          <cell r="F1763" t="str">
            <v>J</v>
          </cell>
          <cell r="H1763" t="str">
            <v>c/u</v>
          </cell>
          <cell r="I1763">
            <v>2</v>
          </cell>
          <cell r="J1763">
            <v>0.95</v>
          </cell>
          <cell r="K1763">
            <v>1.9</v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</row>
        <row r="1764">
          <cell r="A1764" t="str">
            <v>TAV-0PD</v>
          </cell>
          <cell r="B1764" t="str">
            <v/>
          </cell>
          <cell r="C1764">
            <v>2010703</v>
          </cell>
          <cell r="D1764" t="str">
            <v>AISLADOR DE PORCELANA TIPO RETENIDA CLASE ANSI  54-3  23 KV</v>
          </cell>
          <cell r="E1764" t="str">
            <v>TAV-0PD</v>
          </cell>
          <cell r="F1764" t="str">
            <v>D</v>
          </cell>
          <cell r="H1764" t="str">
            <v>c/u</v>
          </cell>
          <cell r="I1764">
            <v>1</v>
          </cell>
          <cell r="J1764">
            <v>2.25</v>
          </cell>
          <cell r="K1764">
            <v>2.25</v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</row>
        <row r="1765">
          <cell r="A1765" t="str">
            <v>TAV-0PD</v>
          </cell>
          <cell r="B1765" t="str">
            <v/>
          </cell>
          <cell r="C1765">
            <v>2988216</v>
          </cell>
          <cell r="D1765" t="str">
            <v>TUERCA OJO OVALADO DE ACERO GALV. PARA PERNO DE 16 MM DIAM.</v>
          </cell>
          <cell r="E1765" t="str">
            <v>TAV-0PD</v>
          </cell>
          <cell r="F1765" t="str">
            <v>J</v>
          </cell>
          <cell r="H1765" t="str">
            <v>c/u</v>
          </cell>
          <cell r="I1765">
            <v>1</v>
          </cell>
          <cell r="J1765">
            <v>1.98</v>
          </cell>
          <cell r="K1765">
            <v>1.98</v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</row>
        <row r="1766">
          <cell r="A1766" t="str">
            <v>TAV-0PD</v>
          </cell>
          <cell r="B1766" t="str">
            <v/>
          </cell>
          <cell r="C1766">
            <v>2820111</v>
          </cell>
          <cell r="D1766" t="str">
            <v>ABRAZADERA DE PLETINA ACERO GALV. 3 PERNOS, 38 X 6 MM, 160-190 MM, FIJACIÓN PIE AMIGO SIMPLE</v>
          </cell>
          <cell r="E1766" t="str">
            <v>TAV-0PD</v>
          </cell>
          <cell r="F1766" t="str">
            <v>J</v>
          </cell>
          <cell r="H1766" t="str">
            <v>c/u</v>
          </cell>
          <cell r="I1766">
            <v>1</v>
          </cell>
          <cell r="J1766">
            <v>7.9</v>
          </cell>
          <cell r="K1766">
            <v>7.9</v>
          </cell>
          <cell r="M1766" t="str">
            <v/>
          </cell>
          <cell r="N1766" t="str">
            <v/>
          </cell>
          <cell r="O1766" t="str">
            <v/>
          </cell>
          <cell r="P1766" t="str">
            <v/>
          </cell>
        </row>
        <row r="1767">
          <cell r="A1767" t="str">
            <v>TAV-0PS</v>
          </cell>
          <cell r="B1767" t="str">
            <v>TAV-0PS</v>
          </cell>
          <cell r="C1767">
            <v>1015206</v>
          </cell>
          <cell r="D1767" t="str">
            <v>CABLE ACERO GALVANIZADO GRADO SIEMENS MARTIN 3/8" DIAM. 7 HILOS, 3153 KG</v>
          </cell>
          <cell r="E1767" t="str">
            <v>TAV-0PS</v>
          </cell>
          <cell r="F1767" t="str">
            <v>J</v>
          </cell>
          <cell r="G1767" t="str">
            <v>CP</v>
          </cell>
          <cell r="H1767" t="str">
            <v>m</v>
          </cell>
          <cell r="I1767">
            <v>20</v>
          </cell>
          <cell r="J1767">
            <v>1.66</v>
          </cell>
          <cell r="K1767">
            <v>33.199999999999996</v>
          </cell>
          <cell r="L1767">
            <v>65</v>
          </cell>
          <cell r="M1767" t="str">
            <v/>
          </cell>
          <cell r="N1767" t="str">
            <v/>
          </cell>
          <cell r="O1767" t="str">
            <v/>
          </cell>
          <cell r="P1767" t="str">
            <v/>
          </cell>
        </row>
        <row r="1768">
          <cell r="A1768" t="str">
            <v>TAV-0PS</v>
          </cell>
          <cell r="B1768" t="str">
            <v/>
          </cell>
          <cell r="C1768">
            <v>2282003</v>
          </cell>
          <cell r="D1768" t="str">
            <v>RETENEDOR TERMINAL PREFORMADO PARA CABLE DE ACERO DE 3/8" DE DIÁMETRO</v>
          </cell>
          <cell r="E1768" t="str">
            <v>TAV-0PS</v>
          </cell>
          <cell r="F1768" t="str">
            <v>G</v>
          </cell>
          <cell r="H1768" t="str">
            <v>c/u</v>
          </cell>
          <cell r="I1768">
            <v>3</v>
          </cell>
          <cell r="J1768">
            <v>6.24</v>
          </cell>
          <cell r="K1768">
            <v>18.72</v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</row>
        <row r="1769">
          <cell r="A1769" t="str">
            <v>TAV-0PS</v>
          </cell>
          <cell r="B1769" t="str">
            <v/>
          </cell>
          <cell r="C1769">
            <v>2371009</v>
          </cell>
          <cell r="D1769" t="str">
            <v>GUARDACABO PARA CABLE TENSOR DE 3/8" (9.5 MM) DIAM</v>
          </cell>
          <cell r="E1769" t="str">
            <v>TAV-0PS</v>
          </cell>
          <cell r="F1769" t="str">
            <v>J</v>
          </cell>
          <cell r="H1769" t="str">
            <v>c/u</v>
          </cell>
          <cell r="I1769">
            <v>1</v>
          </cell>
          <cell r="J1769">
            <v>0.95</v>
          </cell>
          <cell r="K1769">
            <v>0.95</v>
          </cell>
          <cell r="M1769" t="str">
            <v/>
          </cell>
          <cell r="N1769" t="str">
            <v/>
          </cell>
          <cell r="O1769" t="str">
            <v/>
          </cell>
          <cell r="P1769" t="str">
            <v/>
          </cell>
        </row>
        <row r="1770">
          <cell r="A1770" t="str">
            <v>TAV-0PS</v>
          </cell>
          <cell r="B1770" t="str">
            <v/>
          </cell>
          <cell r="C1770">
            <v>2010703</v>
          </cell>
          <cell r="D1770" t="str">
            <v>AISLADOR DE PORCELANA TIPO RETENIDA CLASE ANSI  54-3  23 KV</v>
          </cell>
          <cell r="E1770" t="str">
            <v>TAV-0PS</v>
          </cell>
          <cell r="F1770" t="str">
            <v>D</v>
          </cell>
          <cell r="H1770" t="str">
            <v>c/u</v>
          </cell>
          <cell r="I1770">
            <v>1</v>
          </cell>
          <cell r="J1770">
            <v>2.25</v>
          </cell>
          <cell r="K1770">
            <v>2.25</v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</row>
        <row r="1771">
          <cell r="A1771" t="str">
            <v>TAV-0PS</v>
          </cell>
          <cell r="B1771" t="str">
            <v/>
          </cell>
          <cell r="C1771">
            <v>2988216</v>
          </cell>
          <cell r="D1771" t="str">
            <v>TUERCA OJO OVALADO DE ACERO GALV. PARA PERNO DE 16 MM DIAM.</v>
          </cell>
          <cell r="E1771" t="str">
            <v>TAV-0PS</v>
          </cell>
          <cell r="F1771" t="str">
            <v>J</v>
          </cell>
          <cell r="H1771" t="str">
            <v>c/u</v>
          </cell>
          <cell r="I1771">
            <v>1</v>
          </cell>
          <cell r="J1771">
            <v>1.98</v>
          </cell>
          <cell r="K1771">
            <v>1.98</v>
          </cell>
          <cell r="M1771" t="str">
            <v/>
          </cell>
          <cell r="N1771" t="str">
            <v/>
          </cell>
          <cell r="O1771" t="str">
            <v/>
          </cell>
          <cell r="P1771" t="str">
            <v/>
          </cell>
        </row>
        <row r="1772">
          <cell r="A1772" t="str">
            <v>TAV-0PS</v>
          </cell>
          <cell r="B1772" t="str">
            <v/>
          </cell>
          <cell r="C1772">
            <v>2820111</v>
          </cell>
          <cell r="D1772" t="str">
            <v>ABRAZADERA DE PLETINA ACERO GALV. 3 PERNOS, 38 X 6 MM, 160-190 MM, FIJACIÓN PIE AMIGO SIMPLE</v>
          </cell>
          <cell r="E1772" t="str">
            <v>TAV-0PS</v>
          </cell>
          <cell r="F1772" t="str">
            <v>J</v>
          </cell>
          <cell r="H1772" t="str">
            <v>c/u</v>
          </cell>
          <cell r="I1772">
            <v>1</v>
          </cell>
          <cell r="J1772">
            <v>7.9</v>
          </cell>
          <cell r="K1772">
            <v>7.9</v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</row>
        <row r="1773">
          <cell r="A1773" t="str">
            <v>TAV-0SS</v>
          </cell>
          <cell r="B1773" t="str">
            <v>TAV-0SS</v>
          </cell>
          <cell r="C1773">
            <v>1015206</v>
          </cell>
          <cell r="D1773" t="str">
            <v>CABLE ACERO GALVANIZADO GRADO SIEMENS MARTIN 3/8" DIAM. 7 HILOS, 3153 KG</v>
          </cell>
          <cell r="E1773" t="str">
            <v>TAV-0SS</v>
          </cell>
          <cell r="F1773" t="str">
            <v>J</v>
          </cell>
          <cell r="G1773" t="str">
            <v>CP</v>
          </cell>
          <cell r="H1773" t="str">
            <v>m</v>
          </cell>
          <cell r="I1773">
            <v>37</v>
          </cell>
          <cell r="J1773">
            <v>1.66</v>
          </cell>
          <cell r="K1773">
            <v>61.419999999999995</v>
          </cell>
          <cell r="L1773">
            <v>136.74999999999997</v>
          </cell>
          <cell r="M1773" t="str">
            <v/>
          </cell>
          <cell r="N1773" t="str">
            <v/>
          </cell>
          <cell r="O1773" t="str">
            <v/>
          </cell>
          <cell r="P1773" t="str">
            <v/>
          </cell>
        </row>
        <row r="1774">
          <cell r="A1774" t="str">
            <v>TAV-0SS</v>
          </cell>
          <cell r="B1774" t="str">
            <v/>
          </cell>
          <cell r="C1774">
            <v>2282003</v>
          </cell>
          <cell r="D1774" t="str">
            <v>RETENEDOR TERMINAL PREFORMADO PARA CABLE DE ACERO DE 3/8" DE DIÁMETRO</v>
          </cell>
          <cell r="E1774" t="str">
            <v>TAV-0SS</v>
          </cell>
          <cell r="F1774" t="str">
            <v>G</v>
          </cell>
          <cell r="H1774" t="str">
            <v>c/u</v>
          </cell>
          <cell r="I1774">
            <v>6</v>
          </cell>
          <cell r="J1774">
            <v>6.24</v>
          </cell>
          <cell r="K1774">
            <v>37.44</v>
          </cell>
          <cell r="M1774" t="str">
            <v/>
          </cell>
          <cell r="N1774" t="str">
            <v/>
          </cell>
          <cell r="O1774" t="str">
            <v/>
          </cell>
          <cell r="P1774" t="str">
            <v/>
          </cell>
        </row>
        <row r="1775">
          <cell r="A1775" t="str">
            <v>TAV-0SS</v>
          </cell>
          <cell r="B1775" t="str">
            <v/>
          </cell>
          <cell r="C1775">
            <v>2371009</v>
          </cell>
          <cell r="D1775" t="str">
            <v>GUARDACABO PARA CABLE TENSOR DE 3/8" (9.5 MM) DIAM</v>
          </cell>
          <cell r="E1775" t="str">
            <v>TAV-0SS</v>
          </cell>
          <cell r="F1775" t="str">
            <v>J</v>
          </cell>
          <cell r="H1775" t="str">
            <v>c/u</v>
          </cell>
          <cell r="I1775">
            <v>3</v>
          </cell>
          <cell r="J1775">
            <v>0.95</v>
          </cell>
          <cell r="K1775">
            <v>2.8499999999999996</v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</row>
        <row r="1776">
          <cell r="A1776" t="str">
            <v>TAV-0SS</v>
          </cell>
          <cell r="B1776" t="str">
            <v/>
          </cell>
          <cell r="C1776">
            <v>2010703</v>
          </cell>
          <cell r="D1776" t="str">
            <v>AISLADOR DE PORCELANA TIPO RETENIDA CLASE ANSI  54-3  23 KV</v>
          </cell>
          <cell r="E1776" t="str">
            <v>TAV-0SS</v>
          </cell>
          <cell r="F1776" t="str">
            <v>D</v>
          </cell>
          <cell r="H1776" t="str">
            <v>c/u</v>
          </cell>
          <cell r="I1776">
            <v>2</v>
          </cell>
          <cell r="J1776">
            <v>2.25</v>
          </cell>
          <cell r="K1776">
            <v>4.5</v>
          </cell>
          <cell r="M1776" t="str">
            <v/>
          </cell>
          <cell r="N1776" t="str">
            <v/>
          </cell>
          <cell r="O1776" t="str">
            <v/>
          </cell>
          <cell r="P1776" t="str">
            <v/>
          </cell>
        </row>
        <row r="1777">
          <cell r="A1777" t="str">
            <v>TAV-0SS</v>
          </cell>
          <cell r="B1777" t="str">
            <v/>
          </cell>
          <cell r="C1777">
            <v>2988216</v>
          </cell>
          <cell r="D1777" t="str">
            <v>TUERCA OJO OVALADO DE ACERO GALV. PARA PERNO DE 16 MM DIAM.</v>
          </cell>
          <cell r="E1777" t="str">
            <v>TAV-0SS</v>
          </cell>
          <cell r="F1777" t="str">
            <v>J</v>
          </cell>
          <cell r="H1777" t="str">
            <v>c/u</v>
          </cell>
          <cell r="I1777">
            <v>2</v>
          </cell>
          <cell r="J1777">
            <v>1.98</v>
          </cell>
          <cell r="K1777">
            <v>3.96</v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</row>
        <row r="1778">
          <cell r="A1778" t="str">
            <v>TAV-0SS</v>
          </cell>
          <cell r="B1778" t="str">
            <v/>
          </cell>
          <cell r="C1778">
            <v>2852618</v>
          </cell>
          <cell r="D1778" t="str">
            <v>VARILLA DE ANCLAJE ACERO 5/8" (16 MM) DIAM. Y 1,80 M. LONG, COMPLETA.</v>
          </cell>
          <cell r="E1778" t="str">
            <v>TAV-0SS</v>
          </cell>
          <cell r="F1778" t="str">
            <v>J</v>
          </cell>
          <cell r="H1778" t="str">
            <v>c/u</v>
          </cell>
          <cell r="I1778">
            <v>1</v>
          </cell>
          <cell r="J1778">
            <v>12.44</v>
          </cell>
          <cell r="K1778">
            <v>12.44</v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</row>
        <row r="1779">
          <cell r="A1779" t="str">
            <v>TAV-0SS</v>
          </cell>
          <cell r="B1779" t="str">
            <v/>
          </cell>
          <cell r="C1779">
            <v>7070430</v>
          </cell>
          <cell r="D1779" t="str">
            <v>BLOQUE DE HORMIGÓN PARA ANCLAJE, FORMA TRONCO CÓNICO DE 40 X 15 X 20 CM</v>
          </cell>
          <cell r="E1779" t="str">
            <v>TAV-0SS</v>
          </cell>
          <cell r="F1779" t="str">
            <v>L</v>
          </cell>
          <cell r="H1779" t="str">
            <v>c/u</v>
          </cell>
          <cell r="I1779">
            <v>1</v>
          </cell>
          <cell r="J1779">
            <v>6.24</v>
          </cell>
          <cell r="K1779">
            <v>6.24</v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</row>
        <row r="1780">
          <cell r="A1780" t="str">
            <v>TAV-0SS</v>
          </cell>
          <cell r="B1780" t="str">
            <v/>
          </cell>
          <cell r="C1780">
            <v>2820111</v>
          </cell>
          <cell r="D1780" t="str">
            <v>ABRAZADERA DE PLETINA ACERO GALV. 3 PERNOS, 38 X 6 MM, 160-190 MM, FIJACIÓN PIE AMIGO SIMPLE</v>
          </cell>
          <cell r="E1780" t="str">
            <v>TAV-0SS</v>
          </cell>
          <cell r="F1780" t="str">
            <v>J</v>
          </cell>
          <cell r="H1780" t="str">
            <v>c/u</v>
          </cell>
          <cell r="I1780">
            <v>1</v>
          </cell>
          <cell r="J1780">
            <v>7.9</v>
          </cell>
          <cell r="K1780">
            <v>7.9</v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</row>
        <row r="1781">
          <cell r="A1781" t="str">
            <v>TAV-0SS+0SS</v>
          </cell>
          <cell r="B1781" t="str">
            <v>OTROS</v>
          </cell>
          <cell r="C1781">
            <v>1015206</v>
          </cell>
          <cell r="D1781" t="str">
            <v>CABLE ACERO GALVANIZADO GRADO SIEMENS MARTIN 3/8" DIAM. 7 HILOS, 3153 KG</v>
          </cell>
          <cell r="E1781" t="str">
            <v>TAV-0SS+0SS</v>
          </cell>
          <cell r="F1781" t="str">
            <v>J</v>
          </cell>
          <cell r="G1781" t="str">
            <v>CP</v>
          </cell>
          <cell r="H1781" t="str">
            <v>m</v>
          </cell>
          <cell r="I1781">
            <v>56</v>
          </cell>
          <cell r="J1781">
            <v>1.66</v>
          </cell>
          <cell r="K1781">
            <v>92.96</v>
          </cell>
          <cell r="L1781">
            <v>128.28</v>
          </cell>
          <cell r="M1781" t="str">
            <v/>
          </cell>
          <cell r="N1781" t="str">
            <v/>
          </cell>
          <cell r="O1781" t="str">
            <v/>
          </cell>
          <cell r="P1781" t="str">
            <v/>
          </cell>
        </row>
        <row r="1782">
          <cell r="A1782" t="str">
            <v>TAV-0SS+0SS</v>
          </cell>
          <cell r="B1782" t="str">
            <v/>
          </cell>
          <cell r="C1782">
            <v>2282003</v>
          </cell>
          <cell r="D1782" t="str">
            <v>RETENEDOR TERMINAL PREFORMADO PARA CABLE DE ACERO DE 3/8" DE DIÁMETRO</v>
          </cell>
          <cell r="E1782" t="str">
            <v>TAV-0SS+0SS</v>
          </cell>
          <cell r="F1782" t="str">
            <v>G</v>
          </cell>
          <cell r="H1782" t="str">
            <v>c/u</v>
          </cell>
          <cell r="I1782">
            <v>4</v>
          </cell>
          <cell r="J1782">
            <v>6.24</v>
          </cell>
          <cell r="K1782">
            <v>24.96</v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</row>
        <row r="1783">
          <cell r="A1783" t="str">
            <v>TAV-0SS+0SS</v>
          </cell>
          <cell r="B1783" t="str">
            <v/>
          </cell>
          <cell r="C1783">
            <v>2371009</v>
          </cell>
          <cell r="D1783" t="str">
            <v>GUARDACABO PARA CABLE TENSOR DE 3/8" (9.5 MM) DIAM</v>
          </cell>
          <cell r="E1783" t="str">
            <v>TAV-0SS+0SS</v>
          </cell>
          <cell r="F1783" t="str">
            <v>J</v>
          </cell>
          <cell r="H1783" t="str">
            <v>c/u</v>
          </cell>
          <cell r="I1783">
            <v>2</v>
          </cell>
          <cell r="J1783">
            <v>0.95</v>
          </cell>
          <cell r="K1783">
            <v>1.9</v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</row>
        <row r="1784">
          <cell r="A1784" t="str">
            <v>TAV-0SS+0SS</v>
          </cell>
          <cell r="B1784" t="str">
            <v/>
          </cell>
          <cell r="C1784">
            <v>2010703</v>
          </cell>
          <cell r="D1784" t="str">
            <v>AISLADOR DE PORCELANA TIPO RETENIDA CLASE ANSI  54-3  23 KV</v>
          </cell>
          <cell r="E1784" t="str">
            <v>TAV-0SS+0SS</v>
          </cell>
          <cell r="F1784" t="str">
            <v>D</v>
          </cell>
          <cell r="H1784" t="str">
            <v>c/u</v>
          </cell>
          <cell r="I1784">
            <v>2</v>
          </cell>
          <cell r="J1784">
            <v>2.25</v>
          </cell>
          <cell r="K1784">
            <v>4.5</v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</row>
        <row r="1785">
          <cell r="A1785" t="str">
            <v>TAV-0SS+0SS</v>
          </cell>
          <cell r="B1785" t="str">
            <v/>
          </cell>
          <cell r="C1785">
            <v>2988216</v>
          </cell>
          <cell r="D1785" t="str">
            <v>TUERCA OJO OVALADO DE ACERO GALV. PARA PERNO DE 16 MM DIAM.</v>
          </cell>
          <cell r="E1785" t="str">
            <v>TAV-0SS+0SS</v>
          </cell>
          <cell r="F1785" t="str">
            <v>J</v>
          </cell>
          <cell r="H1785" t="str">
            <v>c/u</v>
          </cell>
          <cell r="I1785">
            <v>2</v>
          </cell>
          <cell r="J1785">
            <v>1.98</v>
          </cell>
          <cell r="K1785">
            <v>3.96</v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</row>
        <row r="1786">
          <cell r="A1786" t="str">
            <v>TAV-0TD</v>
          </cell>
          <cell r="B1786" t="str">
            <v>TAV-0TD</v>
          </cell>
          <cell r="C1786">
            <v>1015206</v>
          </cell>
          <cell r="D1786" t="str">
            <v>CABLE ACERO GALVANIZADO GRADO SIEMENS MARTIN 3/8" DIAM. 7 HILOS, 3153 KG</v>
          </cell>
          <cell r="E1786" t="str">
            <v>TAV-0TD</v>
          </cell>
          <cell r="F1786" t="str">
            <v>J</v>
          </cell>
          <cell r="G1786" t="str">
            <v>CP</v>
          </cell>
          <cell r="H1786" t="str">
            <v>m</v>
          </cell>
          <cell r="I1786">
            <v>25</v>
          </cell>
          <cell r="J1786">
            <v>1.66</v>
          </cell>
          <cell r="K1786">
            <v>41.5</v>
          </cell>
          <cell r="L1786">
            <v>89.29</v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</row>
        <row r="1787">
          <cell r="A1787" t="str">
            <v>TAV-0TD</v>
          </cell>
          <cell r="B1787" t="str">
            <v/>
          </cell>
          <cell r="C1787">
            <v>2282003</v>
          </cell>
          <cell r="D1787" t="str">
            <v>RETENEDOR TERMINAL PREFORMADO PARA CABLE DE ACERO DE 3/8" DE DIÁMETRO</v>
          </cell>
          <cell r="E1787" t="str">
            <v>TAV-0TD</v>
          </cell>
          <cell r="F1787" t="str">
            <v>G</v>
          </cell>
          <cell r="H1787" t="str">
            <v>c/u</v>
          </cell>
          <cell r="I1787">
            <v>4</v>
          </cell>
          <cell r="J1787">
            <v>6.24</v>
          </cell>
          <cell r="K1787">
            <v>24.96</v>
          </cell>
          <cell r="M1787" t="str">
            <v/>
          </cell>
          <cell r="N1787" t="str">
            <v/>
          </cell>
          <cell r="O1787" t="str">
            <v/>
          </cell>
          <cell r="P1787" t="str">
            <v/>
          </cell>
        </row>
        <row r="1788">
          <cell r="A1788" t="str">
            <v>TAV-0TD</v>
          </cell>
          <cell r="B1788" t="str">
            <v/>
          </cell>
          <cell r="C1788">
            <v>2371009</v>
          </cell>
          <cell r="D1788" t="str">
            <v>GUARDACABO PARA CABLE TENSOR DE 3/8" (9.5 MM) DIAM</v>
          </cell>
          <cell r="E1788" t="str">
            <v>TAV-0TD</v>
          </cell>
          <cell r="F1788" t="str">
            <v>J</v>
          </cell>
          <cell r="H1788" t="str">
            <v>c/u</v>
          </cell>
          <cell r="I1788">
            <v>2</v>
          </cell>
          <cell r="J1788">
            <v>0.95</v>
          </cell>
          <cell r="K1788">
            <v>1.9</v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</row>
        <row r="1789">
          <cell r="A1789" t="str">
            <v>TAV-0TD</v>
          </cell>
          <cell r="B1789" t="str">
            <v/>
          </cell>
          <cell r="C1789">
            <v>2852618</v>
          </cell>
          <cell r="D1789" t="str">
            <v>VARILLA DE ANCLAJE ACERO 5/8" (16 MM) DIAM. Y 1,80 M. LONG, COMPLETA.</v>
          </cell>
          <cell r="E1789" t="str">
            <v>TAV-0TD</v>
          </cell>
          <cell r="F1789" t="str">
            <v>J</v>
          </cell>
          <cell r="H1789" t="str">
            <v>c/u</v>
          </cell>
          <cell r="I1789">
            <v>1</v>
          </cell>
          <cell r="J1789">
            <v>12.44</v>
          </cell>
          <cell r="K1789">
            <v>12.44</v>
          </cell>
          <cell r="M1789" t="str">
            <v/>
          </cell>
          <cell r="N1789" t="str">
            <v/>
          </cell>
          <cell r="O1789" t="str">
            <v/>
          </cell>
          <cell r="P1789" t="str">
            <v/>
          </cell>
        </row>
        <row r="1790">
          <cell r="A1790" t="str">
            <v>TAV-0TD</v>
          </cell>
          <cell r="B1790" t="str">
            <v/>
          </cell>
          <cell r="C1790">
            <v>7070430</v>
          </cell>
          <cell r="D1790" t="str">
            <v>BLOQUE DE HORMIGÓN PARA ANCLAJE, FORMA TRONCO CÓNICO DE 40 X 15 X 20 CM</v>
          </cell>
          <cell r="E1790" t="str">
            <v>TAV-0TD</v>
          </cell>
          <cell r="F1790" t="str">
            <v>L</v>
          </cell>
          <cell r="H1790" t="str">
            <v>c/u</v>
          </cell>
          <cell r="I1790">
            <v>1</v>
          </cell>
          <cell r="J1790">
            <v>6.24</v>
          </cell>
          <cell r="K1790">
            <v>6.24</v>
          </cell>
          <cell r="M1790" t="str">
            <v/>
          </cell>
          <cell r="N1790" t="str">
            <v/>
          </cell>
          <cell r="O1790" t="str">
            <v/>
          </cell>
          <cell r="P1790" t="str">
            <v/>
          </cell>
        </row>
        <row r="1791">
          <cell r="A1791" t="str">
            <v>TAV-0TD</v>
          </cell>
          <cell r="B1791" t="str">
            <v/>
          </cell>
          <cell r="C1791">
            <v>2010703</v>
          </cell>
          <cell r="D1791" t="str">
            <v>AISLADOR DE PORCELANA TIPO RETENIDA CLASE ANSI  54-3  23 KV</v>
          </cell>
          <cell r="E1791" t="str">
            <v>TAV-0TD</v>
          </cell>
          <cell r="F1791" t="str">
            <v>D</v>
          </cell>
          <cell r="H1791" t="str">
            <v>c/u</v>
          </cell>
          <cell r="I1791">
            <v>1</v>
          </cell>
          <cell r="J1791">
            <v>2.25</v>
          </cell>
          <cell r="K1791">
            <v>2.25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</row>
        <row r="1792">
          <cell r="A1792" t="str">
            <v>TAV-0TS</v>
          </cell>
          <cell r="B1792" t="str">
            <v>TAV-0TS</v>
          </cell>
          <cell r="C1792">
            <v>1015206</v>
          </cell>
          <cell r="D1792" t="str">
            <v>CABLE ACERO GALVANIZADO GRADO SIEMENS MARTIN 3/8" DIAM. 7 HILOS, 3153 KG</v>
          </cell>
          <cell r="E1792" t="str">
            <v>TAV-0TS</v>
          </cell>
          <cell r="F1792" t="str">
            <v>J</v>
          </cell>
          <cell r="G1792" t="str">
            <v>CP</v>
          </cell>
          <cell r="H1792" t="str">
            <v>m</v>
          </cell>
          <cell r="I1792">
            <v>14</v>
          </cell>
          <cell r="J1792">
            <v>1.66</v>
          </cell>
          <cell r="K1792">
            <v>23.24</v>
          </cell>
          <cell r="L1792">
            <v>63.839999999999996</v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</row>
        <row r="1793">
          <cell r="A1793" t="str">
            <v>TAV-0TS</v>
          </cell>
          <cell r="B1793" t="str">
            <v/>
          </cell>
          <cell r="C1793">
            <v>2282003</v>
          </cell>
          <cell r="D1793" t="str">
            <v>RETENEDOR TERMINAL PREFORMADO PARA CABLE DE ACERO DE 3/8" DE DIÁMETRO</v>
          </cell>
          <cell r="E1793" t="str">
            <v>TAV-0TS</v>
          </cell>
          <cell r="F1793" t="str">
            <v>G</v>
          </cell>
          <cell r="H1793" t="str">
            <v>c/u</v>
          </cell>
          <cell r="I1793">
            <v>3</v>
          </cell>
          <cell r="J1793">
            <v>6.24</v>
          </cell>
          <cell r="K1793">
            <v>18.72</v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</row>
        <row r="1794">
          <cell r="A1794" t="str">
            <v>TAV-0TS</v>
          </cell>
          <cell r="B1794" t="str">
            <v/>
          </cell>
          <cell r="C1794">
            <v>2371009</v>
          </cell>
          <cell r="D1794" t="str">
            <v>GUARDACABO PARA CABLE TENSOR DE 3/8" (9.5 MM) DIAM</v>
          </cell>
          <cell r="E1794" t="str">
            <v>TAV-0TS</v>
          </cell>
          <cell r="F1794" t="str">
            <v>J</v>
          </cell>
          <cell r="H1794" t="str">
            <v>c/u</v>
          </cell>
          <cell r="I1794">
            <v>1</v>
          </cell>
          <cell r="J1794">
            <v>0.95</v>
          </cell>
          <cell r="K1794">
            <v>0.95</v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</row>
        <row r="1795">
          <cell r="A1795" t="str">
            <v>TAV-0TS</v>
          </cell>
          <cell r="B1795" t="str">
            <v/>
          </cell>
          <cell r="C1795">
            <v>2852618</v>
          </cell>
          <cell r="D1795" t="str">
            <v>VARILLA DE ANCLAJE ACERO 5/8" (16 MM) DIAM. Y 1,80 M. LONG, COMPLETA.</v>
          </cell>
          <cell r="E1795" t="str">
            <v>TAV-0TS</v>
          </cell>
          <cell r="F1795" t="str">
            <v>J</v>
          </cell>
          <cell r="H1795" t="str">
            <v>c/u</v>
          </cell>
          <cell r="I1795">
            <v>1</v>
          </cell>
          <cell r="J1795">
            <v>12.44</v>
          </cell>
          <cell r="K1795">
            <v>12.44</v>
          </cell>
          <cell r="M1795" t="str">
            <v/>
          </cell>
          <cell r="N1795" t="str">
            <v/>
          </cell>
          <cell r="O1795" t="str">
            <v/>
          </cell>
          <cell r="P1795" t="str">
            <v/>
          </cell>
        </row>
        <row r="1796">
          <cell r="A1796" t="str">
            <v>TAV-0TS</v>
          </cell>
          <cell r="B1796" t="str">
            <v/>
          </cell>
          <cell r="C1796">
            <v>7070430</v>
          </cell>
          <cell r="D1796" t="str">
            <v>BLOQUE DE HORMIGÓN PARA ANCLAJE, FORMA TRONCO CÓNICO DE 40 X 15 X 20 CM</v>
          </cell>
          <cell r="E1796" t="str">
            <v>TAV-0TS</v>
          </cell>
          <cell r="F1796" t="str">
            <v>L</v>
          </cell>
          <cell r="H1796" t="str">
            <v>c/u</v>
          </cell>
          <cell r="I1796">
            <v>1</v>
          </cell>
          <cell r="J1796">
            <v>6.24</v>
          </cell>
          <cell r="K1796">
            <v>6.24</v>
          </cell>
          <cell r="M1796" t="str">
            <v/>
          </cell>
          <cell r="N1796" t="str">
            <v/>
          </cell>
          <cell r="O1796" t="str">
            <v/>
          </cell>
          <cell r="P1796" t="str">
            <v/>
          </cell>
        </row>
        <row r="1797">
          <cell r="A1797" t="str">
            <v>TAV-0TS</v>
          </cell>
          <cell r="B1797" t="str">
            <v/>
          </cell>
          <cell r="C1797">
            <v>2010703</v>
          </cell>
          <cell r="D1797" t="str">
            <v>AISLADOR DE PORCELANA TIPO RETENIDA CLASE ANSI  54-3  23 KV</v>
          </cell>
          <cell r="E1797" t="str">
            <v>TAV-0TS</v>
          </cell>
          <cell r="F1797" t="str">
            <v>D</v>
          </cell>
          <cell r="H1797" t="str">
            <v>c/u</v>
          </cell>
          <cell r="I1797">
            <v>1</v>
          </cell>
          <cell r="J1797">
            <v>2.25</v>
          </cell>
          <cell r="K1797">
            <v>2.25</v>
          </cell>
          <cell r="M1797" t="str">
            <v/>
          </cell>
          <cell r="N1797" t="str">
            <v/>
          </cell>
          <cell r="O1797" t="str">
            <v/>
          </cell>
          <cell r="P1797" t="str">
            <v/>
          </cell>
        </row>
        <row r="1798">
          <cell r="A1798" t="str">
            <v>TAV-0VD</v>
          </cell>
          <cell r="B1798" t="str">
            <v/>
          </cell>
          <cell r="C1798">
            <v>1015206</v>
          </cell>
          <cell r="D1798" t="str">
            <v>CABLE ACERO GALVANIZADO GRADO SIEMENS MARTIN 3/8" DIAM. 7 HILOS, 3153 KG</v>
          </cell>
          <cell r="E1798" t="str">
            <v>TAV-0VD</v>
          </cell>
          <cell r="F1798" t="str">
            <v>J</v>
          </cell>
          <cell r="G1798" t="str">
            <v>CP</v>
          </cell>
          <cell r="H1798" t="str">
            <v>m</v>
          </cell>
          <cell r="I1798">
            <v>43</v>
          </cell>
          <cell r="J1798">
            <v>1.66</v>
          </cell>
          <cell r="K1798">
            <v>71.38</v>
          </cell>
          <cell r="L1798">
            <v>114.91</v>
          </cell>
          <cell r="M1798" t="str">
            <v/>
          </cell>
          <cell r="N1798" t="str">
            <v/>
          </cell>
          <cell r="O1798" t="str">
            <v/>
          </cell>
          <cell r="P1798" t="str">
            <v/>
          </cell>
        </row>
        <row r="1799">
          <cell r="A1799" t="str">
            <v>TAV-0VD</v>
          </cell>
          <cell r="B1799" t="str">
            <v/>
          </cell>
          <cell r="C1799">
            <v>2282003</v>
          </cell>
          <cell r="D1799" t="str">
            <v>RETENEDOR TERMINAL PREFORMADO PARA CABLE DE ACERO DE 3/8" DE DIÁMETRO</v>
          </cell>
          <cell r="E1799" t="str">
            <v>TAV-0VD</v>
          </cell>
          <cell r="F1799" t="str">
            <v>G</v>
          </cell>
          <cell r="H1799" t="str">
            <v>c/u</v>
          </cell>
          <cell r="I1799">
            <v>3</v>
          </cell>
          <cell r="J1799">
            <v>6.24</v>
          </cell>
          <cell r="K1799">
            <v>18.72</v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</row>
        <row r="1800">
          <cell r="A1800" t="str">
            <v>TAV-0VD</v>
          </cell>
          <cell r="B1800" t="str">
            <v/>
          </cell>
          <cell r="C1800">
            <v>2371009</v>
          </cell>
          <cell r="D1800" t="str">
            <v>GUARDACABO PARA CABLE TENSOR DE 3/8" (9.5 MM) DIAM</v>
          </cell>
          <cell r="E1800" t="str">
            <v>TAV-0VD</v>
          </cell>
          <cell r="F1800" t="str">
            <v>J</v>
          </cell>
          <cell r="H1800" t="str">
            <v>c/u</v>
          </cell>
          <cell r="I1800">
            <v>2</v>
          </cell>
          <cell r="J1800">
            <v>0.95</v>
          </cell>
          <cell r="K1800">
            <v>1.9</v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</row>
        <row r="1801">
          <cell r="A1801" t="str">
            <v>TAV-0VD</v>
          </cell>
          <cell r="B1801" t="str">
            <v/>
          </cell>
          <cell r="C1801">
            <v>2010703</v>
          </cell>
          <cell r="D1801" t="str">
            <v>AISLADOR DE PORCELANA TIPO RETENIDA CLASE ANSI  54-3  23 KV</v>
          </cell>
          <cell r="E1801" t="str">
            <v>TAV-0VD</v>
          </cell>
          <cell r="F1801" t="str">
            <v>D</v>
          </cell>
          <cell r="H1801" t="str">
            <v>c/u</v>
          </cell>
          <cell r="I1801">
            <v>1</v>
          </cell>
          <cell r="J1801">
            <v>2.25</v>
          </cell>
          <cell r="K1801">
            <v>2.25</v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TAV-0VD</v>
          </cell>
          <cell r="B1802" t="str">
            <v/>
          </cell>
          <cell r="C1802">
            <v>2988216</v>
          </cell>
          <cell r="D1802" t="str">
            <v>TUERCA OJO OVALADO DE ACERO GALV. PARA PERNO DE 16 MM DIAM.</v>
          </cell>
          <cell r="E1802" t="str">
            <v>TAV-0VD</v>
          </cell>
          <cell r="F1802" t="str">
            <v>J</v>
          </cell>
          <cell r="H1802" t="str">
            <v>c/u</v>
          </cell>
          <cell r="I1802">
            <v>1</v>
          </cell>
          <cell r="J1802">
            <v>1.98</v>
          </cell>
          <cell r="K1802">
            <v>1.98</v>
          </cell>
          <cell r="M1802" t="str">
            <v/>
          </cell>
          <cell r="N1802" t="str">
            <v/>
          </cell>
          <cell r="O1802" t="str">
            <v/>
          </cell>
          <cell r="P1802" t="str">
            <v/>
          </cell>
        </row>
        <row r="1803">
          <cell r="A1803" t="str">
            <v>TAV-0VD</v>
          </cell>
          <cell r="B1803" t="str">
            <v/>
          </cell>
          <cell r="C1803">
            <v>2852618</v>
          </cell>
          <cell r="D1803" t="str">
            <v>VARILLA DE ANCLAJE ACERO 5/8" (16 MM) DIAM. Y 1,80 M. LONG, COMPLETA.</v>
          </cell>
          <cell r="E1803" t="str">
            <v>TAV-0VD</v>
          </cell>
          <cell r="F1803" t="str">
            <v>J</v>
          </cell>
          <cell r="H1803" t="str">
            <v>c/u</v>
          </cell>
          <cell r="I1803">
            <v>1</v>
          </cell>
          <cell r="J1803">
            <v>12.44</v>
          </cell>
          <cell r="K1803">
            <v>12.44</v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</row>
        <row r="1804">
          <cell r="A1804" t="str">
            <v>TAV-0VD</v>
          </cell>
          <cell r="B1804" t="str">
            <v/>
          </cell>
          <cell r="C1804">
            <v>7070430</v>
          </cell>
          <cell r="D1804" t="str">
            <v>BLOQUE DE HORMIGÓN PARA ANCLAJE, FORMA TRONCO CÓNICO DE 40 X 15 X 20 CM</v>
          </cell>
          <cell r="E1804" t="str">
            <v>TAV-0VD</v>
          </cell>
          <cell r="F1804" t="str">
            <v>L</v>
          </cell>
          <cell r="H1804" t="str">
            <v>c/u</v>
          </cell>
          <cell r="I1804">
            <v>1</v>
          </cell>
          <cell r="J1804">
            <v>6.24</v>
          </cell>
          <cell r="K1804">
            <v>6.24</v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</row>
        <row r="1805">
          <cell r="A1805" t="str">
            <v>TAV-0VS</v>
          </cell>
          <cell r="B1805" t="str">
            <v>TAV-0VS</v>
          </cell>
          <cell r="C1805">
            <v>1015206</v>
          </cell>
          <cell r="D1805" t="str">
            <v>CABLE ACERO GALVANIZADO GRADO SIEMENS MARTIN 3/8" DIAM. 7 HILOS, 3153 KG</v>
          </cell>
          <cell r="E1805" t="str">
            <v>TAV-0VS</v>
          </cell>
          <cell r="F1805" t="str">
            <v>J</v>
          </cell>
          <cell r="G1805" t="str">
            <v>CP</v>
          </cell>
          <cell r="H1805" t="str">
            <v>m</v>
          </cell>
          <cell r="I1805">
            <v>15</v>
          </cell>
          <cell r="J1805">
            <v>1.66</v>
          </cell>
          <cell r="K1805">
            <v>24.9</v>
          </cell>
          <cell r="L1805">
            <v>68.429999999999993</v>
          </cell>
          <cell r="M1805" t="str">
            <v/>
          </cell>
          <cell r="N1805" t="str">
            <v/>
          </cell>
          <cell r="O1805" t="str">
            <v/>
          </cell>
          <cell r="P1805" t="str">
            <v/>
          </cell>
        </row>
        <row r="1806">
          <cell r="A1806" t="str">
            <v>TAV-0VS</v>
          </cell>
          <cell r="B1806" t="str">
            <v/>
          </cell>
          <cell r="C1806">
            <v>2282003</v>
          </cell>
          <cell r="D1806" t="str">
            <v>RETENEDOR TERMINAL PREFORMADO PARA CABLE DE ACERO DE 3/8" DE DIÁMETRO</v>
          </cell>
          <cell r="E1806" t="str">
            <v>TAV-0VS</v>
          </cell>
          <cell r="F1806" t="str">
            <v>G</v>
          </cell>
          <cell r="H1806" t="str">
            <v>c/u</v>
          </cell>
          <cell r="I1806">
            <v>3</v>
          </cell>
          <cell r="J1806">
            <v>6.24</v>
          </cell>
          <cell r="K1806">
            <v>18.72</v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</row>
        <row r="1807">
          <cell r="A1807" t="str">
            <v>TAV-0VS</v>
          </cell>
          <cell r="B1807" t="str">
            <v/>
          </cell>
          <cell r="C1807">
            <v>2371009</v>
          </cell>
          <cell r="D1807" t="str">
            <v>GUARDACABO PARA CABLE TENSOR DE 3/8" (9.5 MM) DIAM</v>
          </cell>
          <cell r="E1807" t="str">
            <v>TAV-0VS</v>
          </cell>
          <cell r="F1807" t="str">
            <v>J</v>
          </cell>
          <cell r="H1807" t="str">
            <v>c/u</v>
          </cell>
          <cell r="I1807">
            <v>2</v>
          </cell>
          <cell r="J1807">
            <v>0.95</v>
          </cell>
          <cell r="K1807">
            <v>1.9</v>
          </cell>
          <cell r="M1807" t="str">
            <v/>
          </cell>
          <cell r="N1807" t="str">
            <v/>
          </cell>
          <cell r="O1807" t="str">
            <v/>
          </cell>
          <cell r="P1807" t="str">
            <v/>
          </cell>
        </row>
        <row r="1808">
          <cell r="A1808" t="str">
            <v>TAV-0VS</v>
          </cell>
          <cell r="B1808" t="str">
            <v/>
          </cell>
          <cell r="C1808">
            <v>2010703</v>
          </cell>
          <cell r="D1808" t="str">
            <v>AISLADOR DE PORCELANA TIPO RETENIDA CLASE ANSI  54-3  23 KV</v>
          </cell>
          <cell r="E1808" t="str">
            <v>TAV-0VS</v>
          </cell>
          <cell r="F1808" t="str">
            <v>D</v>
          </cell>
          <cell r="H1808" t="str">
            <v>c/u</v>
          </cell>
          <cell r="I1808">
            <v>1</v>
          </cell>
          <cell r="J1808">
            <v>2.25</v>
          </cell>
          <cell r="K1808">
            <v>2.25</v>
          </cell>
          <cell r="M1808" t="str">
            <v/>
          </cell>
          <cell r="N1808" t="str">
            <v/>
          </cell>
          <cell r="O1808" t="str">
            <v/>
          </cell>
          <cell r="P1808" t="str">
            <v/>
          </cell>
        </row>
        <row r="1809">
          <cell r="A1809" t="str">
            <v>TAV-0VS</v>
          </cell>
          <cell r="B1809" t="str">
            <v/>
          </cell>
          <cell r="C1809">
            <v>2988216</v>
          </cell>
          <cell r="D1809" t="str">
            <v>TUERCA OJO OVALADO DE ACERO GALV. PARA PERNO DE 16 MM DIAM.</v>
          </cell>
          <cell r="E1809" t="str">
            <v>TAV-0VS</v>
          </cell>
          <cell r="F1809" t="str">
            <v>J</v>
          </cell>
          <cell r="H1809" t="str">
            <v>c/u</v>
          </cell>
          <cell r="I1809">
            <v>1</v>
          </cell>
          <cell r="J1809">
            <v>1.98</v>
          </cell>
          <cell r="K1809">
            <v>1.98</v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</row>
        <row r="1810">
          <cell r="A1810" t="str">
            <v>TAV-0VS</v>
          </cell>
          <cell r="B1810" t="str">
            <v/>
          </cell>
          <cell r="C1810">
            <v>2852618</v>
          </cell>
          <cell r="D1810" t="str">
            <v>VARILLA DE ANCLAJE ACERO 5/8" (16 MM) DIAM. Y 1,80 M. LONG, COMPLETA.</v>
          </cell>
          <cell r="E1810" t="str">
            <v>TAV-0VS</v>
          </cell>
          <cell r="F1810" t="str">
            <v>J</v>
          </cell>
          <cell r="H1810" t="str">
            <v>c/u</v>
          </cell>
          <cell r="I1810">
            <v>1</v>
          </cell>
          <cell r="J1810">
            <v>12.44</v>
          </cell>
          <cell r="K1810">
            <v>12.44</v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</row>
        <row r="1811">
          <cell r="A1811" t="str">
            <v>TAV-0VS</v>
          </cell>
          <cell r="B1811" t="str">
            <v/>
          </cell>
          <cell r="C1811">
            <v>7070430</v>
          </cell>
          <cell r="D1811" t="str">
            <v>BLOQUE DE HORMIGÓN PARA ANCLAJE, FORMA TRONCO CÓNICO DE 40 X 15 X 20 CM</v>
          </cell>
          <cell r="E1811" t="str">
            <v>TAV-0VS</v>
          </cell>
          <cell r="F1811" t="str">
            <v>L</v>
          </cell>
          <cell r="H1811" t="str">
            <v>c/u</v>
          </cell>
          <cell r="I1811">
            <v>1</v>
          </cell>
          <cell r="J1811">
            <v>6.24</v>
          </cell>
          <cell r="K1811">
            <v>6.24</v>
          </cell>
          <cell r="M1811" t="str">
            <v/>
          </cell>
          <cell r="N1811" t="str">
            <v/>
          </cell>
          <cell r="O1811" t="str">
            <v/>
          </cell>
          <cell r="P1811" t="str">
            <v/>
          </cell>
        </row>
        <row r="1812">
          <cell r="A1812" t="str">
            <v>TRS-2A10</v>
          </cell>
          <cell r="B1812" t="str">
            <v/>
          </cell>
          <cell r="C1812">
            <v>3050604</v>
          </cell>
          <cell r="D1812" t="str">
            <v>TRANSFORMADOR MONOFÁSICO AUTOPROTEGIDO, 10 KVA, 6300 - 120/240 V, II6, +1 A -3 X 2.5%</v>
          </cell>
          <cell r="E1812" t="str">
            <v>TRS-2A10</v>
          </cell>
          <cell r="F1812" t="str">
            <v>A</v>
          </cell>
          <cell r="G1812" t="str">
            <v>TD</v>
          </cell>
          <cell r="H1812" t="str">
            <v>c/u</v>
          </cell>
          <cell r="I1812">
            <v>1</v>
          </cell>
          <cell r="J1812">
            <v>1230.5</v>
          </cell>
          <cell r="K1812">
            <v>1230.5</v>
          </cell>
          <cell r="L1812">
            <v>1365.12</v>
          </cell>
          <cell r="M1812" t="str">
            <v/>
          </cell>
          <cell r="N1812" t="str">
            <v/>
          </cell>
          <cell r="O1812" t="str">
            <v/>
          </cell>
          <cell r="P1812" t="str">
            <v>C. DIG</v>
          </cell>
        </row>
        <row r="1813">
          <cell r="A1813" t="str">
            <v>TRS-2A10</v>
          </cell>
          <cell r="B1813" t="str">
            <v/>
          </cell>
          <cell r="C1813">
            <v>2820161</v>
          </cell>
          <cell r="D1813" t="str">
            <v>ABRAZADERA DE PLETINA ACERO GALV. 3 PERNOS 50 X 6 MM, MONTAJE TRANSF. MONOFÁSICO</v>
          </cell>
          <cell r="E1813" t="str">
            <v>TRS-2A10</v>
          </cell>
          <cell r="F1813" t="str">
            <v>J</v>
          </cell>
          <cell r="H1813" t="str">
            <v>c/u</v>
          </cell>
          <cell r="I1813">
            <v>2</v>
          </cell>
          <cell r="J1813">
            <v>11.53</v>
          </cell>
          <cell r="K1813">
            <v>23.06</v>
          </cell>
          <cell r="M1813" t="str">
            <v/>
          </cell>
          <cell r="N1813" t="str">
            <v/>
          </cell>
          <cell r="O1813" t="str">
            <v/>
          </cell>
          <cell r="P1813" t="str">
            <v/>
          </cell>
        </row>
        <row r="1814">
          <cell r="A1814" t="str">
            <v>TRS-2A10</v>
          </cell>
          <cell r="B1814" t="str">
            <v/>
          </cell>
          <cell r="C1814">
            <v>2820108</v>
          </cell>
          <cell r="D1814" t="str">
            <v>ABRAZADERA DE PLETINA ACERO GALV. 30 X 6 MM ESCALONES REVISIÓN (8 UNIDADES)</v>
          </cell>
          <cell r="E1814" t="str">
            <v>TRS-2A10</v>
          </cell>
          <cell r="F1814" t="str">
            <v>J</v>
          </cell>
          <cell r="H1814" t="str">
            <v>jgo</v>
          </cell>
          <cell r="I1814">
            <v>1</v>
          </cell>
          <cell r="J1814">
            <v>111.56</v>
          </cell>
          <cell r="K1814">
            <v>111.56</v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</row>
        <row r="1815">
          <cell r="A1815" t="str">
            <v>TRS-2A15</v>
          </cell>
          <cell r="B1815" t="str">
            <v/>
          </cell>
          <cell r="C1815">
            <v>3050605</v>
          </cell>
          <cell r="D1815" t="str">
            <v>TRANSFORMADOR MONOFÁSICO AUTOPROTEGIDO, 15 KVA, 6300 - 120/240 V, II6, +1 A -3 X 2.5%</v>
          </cell>
          <cell r="E1815" t="str">
            <v>TRS-2A15</v>
          </cell>
          <cell r="F1815" t="str">
            <v>A</v>
          </cell>
          <cell r="G1815" t="str">
            <v>TD</v>
          </cell>
          <cell r="H1815" t="str">
            <v>c/u</v>
          </cell>
          <cell r="I1815">
            <v>1</v>
          </cell>
          <cell r="J1815">
            <v>1553.94</v>
          </cell>
          <cell r="K1815">
            <v>1553.94</v>
          </cell>
          <cell r="L1815">
            <v>1688.56</v>
          </cell>
          <cell r="M1815" t="str">
            <v/>
          </cell>
          <cell r="N1815" t="str">
            <v/>
          </cell>
          <cell r="O1815" t="str">
            <v/>
          </cell>
          <cell r="P1815" t="str">
            <v>C. DIG</v>
          </cell>
        </row>
        <row r="1816">
          <cell r="A1816" t="str">
            <v>TRS-2A15</v>
          </cell>
          <cell r="B1816" t="str">
            <v/>
          </cell>
          <cell r="C1816">
            <v>2820161</v>
          </cell>
          <cell r="D1816" t="str">
            <v>ABRAZADERA DE PLETINA ACERO GALV. 3 PERNOS 50 X 6 MM, MONTAJE TRANSF. MONOFÁSICO</v>
          </cell>
          <cell r="E1816" t="str">
            <v>TRS-2A15</v>
          </cell>
          <cell r="F1816" t="str">
            <v>J</v>
          </cell>
          <cell r="H1816" t="str">
            <v>c/u</v>
          </cell>
          <cell r="I1816">
            <v>2</v>
          </cell>
          <cell r="J1816">
            <v>11.53</v>
          </cell>
          <cell r="K1816">
            <v>23.06</v>
          </cell>
          <cell r="M1816" t="str">
            <v/>
          </cell>
          <cell r="N1816" t="str">
            <v/>
          </cell>
          <cell r="O1816" t="str">
            <v/>
          </cell>
          <cell r="P1816" t="str">
            <v/>
          </cell>
        </row>
        <row r="1817">
          <cell r="A1817" t="str">
            <v>TRS-2A15</v>
          </cell>
          <cell r="B1817" t="str">
            <v/>
          </cell>
          <cell r="C1817">
            <v>2820108</v>
          </cell>
          <cell r="D1817" t="str">
            <v>ABRAZADERA DE PLETINA ACERO GALV. 30 X 6 MM ESCALONES REVISIÓN (8 UNIDADES)</v>
          </cell>
          <cell r="E1817" t="str">
            <v>TRS-2A15</v>
          </cell>
          <cell r="F1817" t="str">
            <v>J</v>
          </cell>
          <cell r="H1817" t="str">
            <v>jgo</v>
          </cell>
          <cell r="I1817">
            <v>1</v>
          </cell>
          <cell r="J1817">
            <v>111.56</v>
          </cell>
          <cell r="K1817">
            <v>111.56</v>
          </cell>
          <cell r="M1817" t="str">
            <v/>
          </cell>
          <cell r="N1817" t="str">
            <v/>
          </cell>
          <cell r="O1817" t="str">
            <v/>
          </cell>
          <cell r="P1817" t="str">
            <v/>
          </cell>
        </row>
        <row r="1818">
          <cell r="A1818" t="str">
            <v>TRS-2A25</v>
          </cell>
          <cell r="B1818" t="str">
            <v/>
          </cell>
          <cell r="C1818">
            <v>3050608</v>
          </cell>
          <cell r="D1818" t="str">
            <v>TRANSFORMADOR MONOFÁSICO AUTOPROTEGIDO, 25 KVA, 6300 - 120/240 V, II6, +1 A -3 X 2.5%</v>
          </cell>
          <cell r="E1818" t="str">
            <v>TRS-2A25</v>
          </cell>
          <cell r="F1818" t="str">
            <v>A</v>
          </cell>
          <cell r="G1818" t="str">
            <v>TD</v>
          </cell>
          <cell r="H1818" t="str">
            <v>c/u</v>
          </cell>
          <cell r="I1818">
            <v>1</v>
          </cell>
          <cell r="J1818">
            <v>1704.88</v>
          </cell>
          <cell r="K1818">
            <v>1704.88</v>
          </cell>
          <cell r="L1818">
            <v>1839.5</v>
          </cell>
          <cell r="M1818" t="str">
            <v/>
          </cell>
          <cell r="N1818" t="str">
            <v/>
          </cell>
          <cell r="O1818" t="str">
            <v/>
          </cell>
          <cell r="P1818" t="str">
            <v>C. DIG</v>
          </cell>
        </row>
        <row r="1819">
          <cell r="A1819" t="str">
            <v>TRS-2A25</v>
          </cell>
          <cell r="B1819" t="str">
            <v/>
          </cell>
          <cell r="C1819">
            <v>2820161</v>
          </cell>
          <cell r="D1819" t="str">
            <v>ABRAZADERA DE PLETINA ACERO GALV. 3 PERNOS 50 X 6 MM, MONTAJE TRANSF. MONOFÁSICO</v>
          </cell>
          <cell r="E1819" t="str">
            <v>TRS-2A25</v>
          </cell>
          <cell r="F1819" t="str">
            <v>J</v>
          </cell>
          <cell r="H1819" t="str">
            <v>c/u</v>
          </cell>
          <cell r="I1819">
            <v>2</v>
          </cell>
          <cell r="J1819">
            <v>11.53</v>
          </cell>
          <cell r="K1819">
            <v>23.06</v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</row>
        <row r="1820">
          <cell r="A1820" t="str">
            <v>TRS-2A25</v>
          </cell>
          <cell r="B1820" t="str">
            <v/>
          </cell>
          <cell r="C1820">
            <v>2820108</v>
          </cell>
          <cell r="D1820" t="str">
            <v>ABRAZADERA DE PLETINA ACERO GALV. 30 X 6 MM ESCALONES REVISIÓN (8 UNIDADES)</v>
          </cell>
          <cell r="E1820" t="str">
            <v>TRS-2A25</v>
          </cell>
          <cell r="F1820" t="str">
            <v>J</v>
          </cell>
          <cell r="H1820" t="str">
            <v>jgo</v>
          </cell>
          <cell r="I1820">
            <v>1</v>
          </cell>
          <cell r="J1820">
            <v>111.56</v>
          </cell>
          <cell r="K1820">
            <v>111.56</v>
          </cell>
          <cell r="M1820" t="str">
            <v/>
          </cell>
          <cell r="N1820" t="str">
            <v/>
          </cell>
          <cell r="O1820" t="str">
            <v/>
          </cell>
          <cell r="P1820" t="str">
            <v/>
          </cell>
        </row>
        <row r="1821">
          <cell r="A1821" t="str">
            <v>TRS-2A37.5</v>
          </cell>
          <cell r="B1821" t="str">
            <v/>
          </cell>
          <cell r="C1821">
            <v>3050612</v>
          </cell>
          <cell r="D1821" t="str">
            <v>TRANSFORMADOR MONOFÁSICO AUTOPROTEGIDO, 37.5 KVA, 6300 - 120/240 V, II6, +1 A -3 X 2.5%</v>
          </cell>
          <cell r="E1821" t="str">
            <v>TRS-2A37.5</v>
          </cell>
          <cell r="F1821" t="str">
            <v>A</v>
          </cell>
          <cell r="G1821" t="str">
            <v>TD</v>
          </cell>
          <cell r="H1821" t="str">
            <v>c/u</v>
          </cell>
          <cell r="I1821">
            <v>1</v>
          </cell>
          <cell r="J1821">
            <v>2057.06</v>
          </cell>
          <cell r="K1821">
            <v>2057.06</v>
          </cell>
          <cell r="L1821">
            <v>2191.6799999999998</v>
          </cell>
          <cell r="M1821" t="str">
            <v/>
          </cell>
          <cell r="N1821" t="str">
            <v/>
          </cell>
          <cell r="O1821" t="str">
            <v/>
          </cell>
          <cell r="P1821" t="str">
            <v>C. DIG</v>
          </cell>
        </row>
        <row r="1822">
          <cell r="A1822" t="str">
            <v>TRS-2A37.5</v>
          </cell>
          <cell r="B1822" t="str">
            <v/>
          </cell>
          <cell r="C1822">
            <v>2820161</v>
          </cell>
          <cell r="D1822" t="str">
            <v>ABRAZADERA DE PLETINA ACERO GALV. 3 PERNOS 50 X 6 MM, MONTAJE TRANSF. MONOFÁSICO</v>
          </cell>
          <cell r="E1822" t="str">
            <v>TRS-2A37.5</v>
          </cell>
          <cell r="F1822" t="str">
            <v>J</v>
          </cell>
          <cell r="H1822" t="str">
            <v>c/u</v>
          </cell>
          <cell r="I1822">
            <v>2</v>
          </cell>
          <cell r="J1822">
            <v>11.53</v>
          </cell>
          <cell r="K1822">
            <v>23.06</v>
          </cell>
          <cell r="M1822" t="str">
            <v/>
          </cell>
          <cell r="N1822" t="str">
            <v/>
          </cell>
          <cell r="O1822" t="str">
            <v/>
          </cell>
          <cell r="P1822" t="str">
            <v/>
          </cell>
        </row>
        <row r="1823">
          <cell r="A1823" t="str">
            <v>TRS-2A37.5</v>
          </cell>
          <cell r="B1823" t="str">
            <v/>
          </cell>
          <cell r="C1823">
            <v>2820108</v>
          </cell>
          <cell r="D1823" t="str">
            <v>ABRAZADERA DE PLETINA ACERO GALV. 30 X 6 MM ESCALONES REVISIÓN (8 UNIDADES)</v>
          </cell>
          <cell r="E1823" t="str">
            <v>TRS-2A37.5</v>
          </cell>
          <cell r="F1823" t="str">
            <v>J</v>
          </cell>
          <cell r="H1823" t="str">
            <v>jgo</v>
          </cell>
          <cell r="I1823">
            <v>1</v>
          </cell>
          <cell r="J1823">
            <v>111.56</v>
          </cell>
          <cell r="K1823">
            <v>111.56</v>
          </cell>
          <cell r="M1823" t="str">
            <v/>
          </cell>
          <cell r="N1823" t="str">
            <v/>
          </cell>
          <cell r="O1823" t="str">
            <v/>
          </cell>
          <cell r="P1823" t="str">
            <v/>
          </cell>
        </row>
        <row r="1824">
          <cell r="A1824" t="str">
            <v>TRS-2A5</v>
          </cell>
          <cell r="B1824" t="str">
            <v/>
          </cell>
          <cell r="C1824">
            <v>3050603</v>
          </cell>
          <cell r="D1824" t="str">
            <v>TRANSFORMADOR MONOFÁSICO AUTOPROTEGIDO, 5 KVA, 6300 - 120/240 V, II6, +1 A -3 X 2.5%</v>
          </cell>
          <cell r="E1824" t="str">
            <v>TRS-2A5</v>
          </cell>
          <cell r="F1824" t="str">
            <v>A</v>
          </cell>
          <cell r="G1824" t="str">
            <v>TD</v>
          </cell>
          <cell r="H1824" t="str">
            <v>c/u</v>
          </cell>
          <cell r="I1824">
            <v>1</v>
          </cell>
          <cell r="J1824">
            <v>999.06</v>
          </cell>
          <cell r="K1824">
            <v>999.06</v>
          </cell>
          <cell r="L1824">
            <v>1133.6799999999998</v>
          </cell>
          <cell r="M1824" t="str">
            <v/>
          </cell>
          <cell r="N1824" t="str">
            <v/>
          </cell>
          <cell r="O1824" t="str">
            <v/>
          </cell>
          <cell r="P1824" t="str">
            <v>C. DIG</v>
          </cell>
        </row>
        <row r="1825">
          <cell r="A1825" t="str">
            <v>TRS-2A5</v>
          </cell>
          <cell r="B1825" t="str">
            <v/>
          </cell>
          <cell r="C1825">
            <v>2820161</v>
          </cell>
          <cell r="D1825" t="str">
            <v>ABRAZADERA DE PLETINA ACERO GALV. 3 PERNOS 50 X 6 MM, MONTAJE TRANSF. MONOFÁSICO</v>
          </cell>
          <cell r="E1825" t="str">
            <v>TRS-2A5</v>
          </cell>
          <cell r="F1825" t="str">
            <v>J</v>
          </cell>
          <cell r="H1825" t="str">
            <v>c/u</v>
          </cell>
          <cell r="I1825">
            <v>2</v>
          </cell>
          <cell r="J1825">
            <v>11.53</v>
          </cell>
          <cell r="K1825">
            <v>23.06</v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</row>
        <row r="1826">
          <cell r="A1826" t="str">
            <v>TRS-2A5</v>
          </cell>
          <cell r="B1826" t="str">
            <v/>
          </cell>
          <cell r="C1826">
            <v>2820108</v>
          </cell>
          <cell r="D1826" t="str">
            <v>ABRAZADERA DE PLETINA ACERO GALV. 30 X 6 MM ESCALONES REVISIÓN (8 UNIDADES)</v>
          </cell>
          <cell r="E1826" t="str">
            <v>TRS-2A5</v>
          </cell>
          <cell r="F1826" t="str">
            <v>J</v>
          </cell>
          <cell r="H1826" t="str">
            <v>jgo</v>
          </cell>
          <cell r="I1826">
            <v>1</v>
          </cell>
          <cell r="J1826">
            <v>111.56</v>
          </cell>
          <cell r="K1826">
            <v>111.56</v>
          </cell>
          <cell r="M1826" t="str">
            <v/>
          </cell>
          <cell r="N1826" t="str">
            <v/>
          </cell>
          <cell r="O1826" t="str">
            <v/>
          </cell>
          <cell r="P1826" t="str">
            <v/>
          </cell>
        </row>
        <row r="1827">
          <cell r="A1827" t="str">
            <v>TRS-2A50</v>
          </cell>
          <cell r="B1827" t="str">
            <v>OTROS</v>
          </cell>
          <cell r="C1827">
            <v>3050615</v>
          </cell>
          <cell r="D1827" t="str">
            <v>TRANSFORMADOR MONOFÁSICO AUTOPROTEGIDO, 50 KVA, 6300 - 120/240 V, II6, +1 A -3 X 2.5%</v>
          </cell>
          <cell r="E1827" t="str">
            <v>TRS-2A50</v>
          </cell>
          <cell r="F1827" t="str">
            <v>A</v>
          </cell>
          <cell r="G1827" t="str">
            <v>TD</v>
          </cell>
          <cell r="H1827" t="str">
            <v>c/u</v>
          </cell>
          <cell r="I1827">
            <v>1</v>
          </cell>
          <cell r="J1827">
            <v>2562.5</v>
          </cell>
          <cell r="K1827">
            <v>2562.5</v>
          </cell>
          <cell r="L1827">
            <v>2697.12</v>
          </cell>
          <cell r="M1827" t="str">
            <v/>
          </cell>
          <cell r="N1827" t="str">
            <v/>
          </cell>
          <cell r="O1827" t="str">
            <v/>
          </cell>
          <cell r="P1827" t="str">
            <v>C. DIG</v>
          </cell>
        </row>
        <row r="1828">
          <cell r="A1828" t="str">
            <v>TRS-2A50</v>
          </cell>
          <cell r="B1828" t="str">
            <v/>
          </cell>
          <cell r="C1828">
            <v>2820161</v>
          </cell>
          <cell r="D1828" t="str">
            <v>ABRAZADERA DE PLETINA ACERO GALV. 3 PERNOS 50 X 6 MM, MONTAJE TRANSF. MONOFÁSICO</v>
          </cell>
          <cell r="E1828" t="str">
            <v>TRS-2A50</v>
          </cell>
          <cell r="F1828" t="str">
            <v>J</v>
          </cell>
          <cell r="H1828" t="str">
            <v>c/u</v>
          </cell>
          <cell r="I1828">
            <v>2</v>
          </cell>
          <cell r="J1828">
            <v>11.53</v>
          </cell>
          <cell r="K1828">
            <v>23.06</v>
          </cell>
          <cell r="M1828" t="str">
            <v/>
          </cell>
          <cell r="N1828" t="str">
            <v/>
          </cell>
          <cell r="O1828" t="str">
            <v/>
          </cell>
          <cell r="P1828" t="str">
            <v/>
          </cell>
        </row>
        <row r="1829">
          <cell r="A1829" t="str">
            <v>TRS-2A50</v>
          </cell>
          <cell r="B1829" t="str">
            <v/>
          </cell>
          <cell r="C1829">
            <v>2820108</v>
          </cell>
          <cell r="D1829" t="str">
            <v>ABRAZADERA DE PLETINA ACERO GALV. 30 X 6 MM ESCALONES REVISIÓN (8 UNIDADES)</v>
          </cell>
          <cell r="E1829" t="str">
            <v>TRS-2A50</v>
          </cell>
          <cell r="F1829" t="str">
            <v>J</v>
          </cell>
          <cell r="H1829" t="str">
            <v>jgo</v>
          </cell>
          <cell r="I1829">
            <v>1</v>
          </cell>
          <cell r="J1829">
            <v>111.56</v>
          </cell>
          <cell r="K1829">
            <v>111.56</v>
          </cell>
          <cell r="M1829" t="str">
            <v/>
          </cell>
          <cell r="N1829" t="str">
            <v/>
          </cell>
          <cell r="O1829" t="str">
            <v/>
          </cell>
          <cell r="P1829" t="str">
            <v/>
          </cell>
        </row>
        <row r="1830">
          <cell r="A1830" t="str">
            <v>TRS-2A75</v>
          </cell>
          <cell r="C1830">
            <v>3050618</v>
          </cell>
          <cell r="D1830" t="str">
            <v>TRANSFORMADOR MONOFÁSICO AUTOPROTEGIDO, 75 KVA, 6300 - 120/240 V, II6, +1 A -3 X 2.5%</v>
          </cell>
          <cell r="E1830" t="str">
            <v>TRS-2A75</v>
          </cell>
          <cell r="F1830" t="str">
            <v>A</v>
          </cell>
          <cell r="G1830" t="str">
            <v>TD</v>
          </cell>
          <cell r="H1830" t="str">
            <v>c/u</v>
          </cell>
          <cell r="I1830">
            <v>1</v>
          </cell>
          <cell r="J1830">
            <v>3369.31</v>
          </cell>
          <cell r="K1830">
            <v>3369.31</v>
          </cell>
          <cell r="L1830">
            <v>3503.93</v>
          </cell>
          <cell r="M1830" t="str">
            <v/>
          </cell>
          <cell r="N1830" t="str">
            <v/>
          </cell>
          <cell r="O1830" t="str">
            <v/>
          </cell>
          <cell r="P1830" t="str">
            <v>C. DIG</v>
          </cell>
        </row>
        <row r="1831">
          <cell r="A1831" t="str">
            <v>TRS-2A75</v>
          </cell>
          <cell r="C1831">
            <v>2820161</v>
          </cell>
          <cell r="D1831" t="str">
            <v>ABRAZADERA DE PLETINA ACERO GALV. 3 PERNOS 50 X 6 MM, MONTAJE TRANSF. MONOFÁSICO</v>
          </cell>
          <cell r="E1831" t="str">
            <v>TRS-2A75</v>
          </cell>
          <cell r="F1831" t="str">
            <v>J</v>
          </cell>
          <cell r="H1831" t="str">
            <v>c/u</v>
          </cell>
          <cell r="I1831">
            <v>2</v>
          </cell>
          <cell r="J1831">
            <v>11.53</v>
          </cell>
          <cell r="K1831">
            <v>23.06</v>
          </cell>
          <cell r="M1831" t="str">
            <v/>
          </cell>
          <cell r="N1831" t="str">
            <v/>
          </cell>
          <cell r="O1831" t="str">
            <v/>
          </cell>
          <cell r="P1831" t="str">
            <v/>
          </cell>
        </row>
        <row r="1832">
          <cell r="A1832" t="str">
            <v>TRS-2A75</v>
          </cell>
          <cell r="C1832">
            <v>2820108</v>
          </cell>
          <cell r="D1832" t="str">
            <v>ABRAZADERA DE PLETINA ACERO GALV. 30 X 6 MM ESCALONES REVISIÓN (8 UNIDADES)</v>
          </cell>
          <cell r="E1832" t="str">
            <v>TRS-2A75</v>
          </cell>
          <cell r="F1832" t="str">
            <v>J</v>
          </cell>
          <cell r="H1832" t="str">
            <v>jgo</v>
          </cell>
          <cell r="I1832">
            <v>1</v>
          </cell>
          <cell r="J1832">
            <v>111.56</v>
          </cell>
          <cell r="K1832">
            <v>111.56</v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</row>
        <row r="1833">
          <cell r="A1833" t="str">
            <v>TRS-2C10</v>
          </cell>
          <cell r="B1833" t="str">
            <v>TRS-2C10</v>
          </cell>
          <cell r="C1833">
            <v>3010604</v>
          </cell>
          <cell r="D1833" t="str">
            <v>TRANSF. MONOF. CONVENC. 10 KVA, 6300 - 120/240 V, 2B (MV), 3B (BV), +1/-3X2.5%</v>
          </cell>
          <cell r="E1833" t="str">
            <v>TRS-2C10</v>
          </cell>
          <cell r="F1833" t="str">
            <v>A</v>
          </cell>
          <cell r="G1833" t="str">
            <v>TD</v>
          </cell>
          <cell r="H1833" t="str">
            <v>c/u</v>
          </cell>
          <cell r="I1833">
            <v>1</v>
          </cell>
          <cell r="J1833">
            <v>845.25</v>
          </cell>
          <cell r="K1833">
            <v>845.25</v>
          </cell>
          <cell r="L1833">
            <v>979.86999999999989</v>
          </cell>
          <cell r="M1833" t="str">
            <v/>
          </cell>
          <cell r="N1833" t="str">
            <v/>
          </cell>
          <cell r="O1833" t="str">
            <v/>
          </cell>
          <cell r="P1833" t="str">
            <v/>
          </cell>
        </row>
        <row r="1834">
          <cell r="A1834" t="str">
            <v>TRS-2C10</v>
          </cell>
          <cell r="B1834" t="str">
            <v/>
          </cell>
          <cell r="C1834">
            <v>2820161</v>
          </cell>
          <cell r="D1834" t="str">
            <v>ABRAZADERA DE PLETINA ACERO GALV. 3 PERNOS 50 X 6 MM, MONTAJE TRANSF. MONOFÁSICO</v>
          </cell>
          <cell r="E1834" t="str">
            <v>TRS-2C10</v>
          </cell>
          <cell r="F1834" t="str">
            <v>J</v>
          </cell>
          <cell r="H1834" t="str">
            <v>c/u</v>
          </cell>
          <cell r="I1834">
            <v>2</v>
          </cell>
          <cell r="J1834">
            <v>11.53</v>
          </cell>
          <cell r="K1834">
            <v>23.06</v>
          </cell>
          <cell r="M1834" t="str">
            <v/>
          </cell>
          <cell r="N1834" t="str">
            <v/>
          </cell>
          <cell r="O1834" t="str">
            <v/>
          </cell>
          <cell r="P1834" t="str">
            <v/>
          </cell>
        </row>
        <row r="1835">
          <cell r="A1835" t="str">
            <v>TRS-2C10</v>
          </cell>
          <cell r="B1835" t="str">
            <v/>
          </cell>
          <cell r="C1835">
            <v>2820108</v>
          </cell>
          <cell r="D1835" t="str">
            <v>ABRAZADERA DE PLETINA ACERO GALV. 30 X 6 MM ESCALONES REVISIÓN (8 UNIDADES)</v>
          </cell>
          <cell r="E1835" t="str">
            <v>TRS-2C10</v>
          </cell>
          <cell r="F1835" t="str">
            <v>J</v>
          </cell>
          <cell r="H1835" t="str">
            <v>jgo</v>
          </cell>
          <cell r="I1835">
            <v>1</v>
          </cell>
          <cell r="J1835">
            <v>111.56</v>
          </cell>
          <cell r="K1835">
            <v>111.56</v>
          </cell>
          <cell r="M1835" t="str">
            <v/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TRS-2C15</v>
          </cell>
          <cell r="B1836" t="str">
            <v>TRS-2C15</v>
          </cell>
          <cell r="C1836">
            <v>3010605</v>
          </cell>
          <cell r="D1836" t="str">
            <v>TRANSF. MONOF. CONVENC. 15 KVA, 6300 - 120/240 V, 2B (MV), 3B (BV), +1/-3X2.5%</v>
          </cell>
          <cell r="E1836" t="str">
            <v>TRS-2C15</v>
          </cell>
          <cell r="F1836" t="str">
            <v>A</v>
          </cell>
          <cell r="G1836" t="str">
            <v>TD</v>
          </cell>
          <cell r="H1836" t="str">
            <v>c/u</v>
          </cell>
          <cell r="I1836">
            <v>1</v>
          </cell>
          <cell r="J1836">
            <v>1058</v>
          </cell>
          <cell r="K1836">
            <v>1058</v>
          </cell>
          <cell r="L1836">
            <v>1192.6199999999999</v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TRS-2C15</v>
          </cell>
          <cell r="B1837" t="str">
            <v/>
          </cell>
          <cell r="C1837">
            <v>2820161</v>
          </cell>
          <cell r="D1837" t="str">
            <v>ABRAZADERA DE PLETINA ACERO GALV. 3 PERNOS 50 X 6 MM, MONTAJE TRANSF. MONOFÁSICO</v>
          </cell>
          <cell r="E1837" t="str">
            <v>TRS-2C15</v>
          </cell>
          <cell r="F1837" t="str">
            <v>J</v>
          </cell>
          <cell r="H1837" t="str">
            <v>c/u</v>
          </cell>
          <cell r="I1837">
            <v>2</v>
          </cell>
          <cell r="J1837">
            <v>11.53</v>
          </cell>
          <cell r="K1837">
            <v>23.06</v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TRS-2C15</v>
          </cell>
          <cell r="B1838" t="str">
            <v/>
          </cell>
          <cell r="C1838">
            <v>2820108</v>
          </cell>
          <cell r="D1838" t="str">
            <v>ABRAZADERA DE PLETINA ACERO GALV. 30 X 6 MM ESCALONES REVISIÓN (8 UNIDADES)</v>
          </cell>
          <cell r="E1838" t="str">
            <v>TRS-2C15</v>
          </cell>
          <cell r="F1838" t="str">
            <v>J</v>
          </cell>
          <cell r="H1838" t="str">
            <v>jgo</v>
          </cell>
          <cell r="I1838">
            <v>1</v>
          </cell>
          <cell r="J1838">
            <v>111.56</v>
          </cell>
          <cell r="K1838">
            <v>111.56</v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TRS-2C25</v>
          </cell>
          <cell r="B1839" t="str">
            <v>TRS-2C25</v>
          </cell>
          <cell r="C1839">
            <v>3010608</v>
          </cell>
          <cell r="D1839" t="str">
            <v>TRANSF. MONOF. CONVENC. 25 KVA, 6300 - 120/240 V, 2B (MV), 3B (BV), +1/-3X2.5%</v>
          </cell>
          <cell r="E1839" t="str">
            <v>TRS-2C25</v>
          </cell>
          <cell r="F1839" t="str">
            <v>A</v>
          </cell>
          <cell r="G1839" t="str">
            <v>TD</v>
          </cell>
          <cell r="H1839" t="str">
            <v>c/u</v>
          </cell>
          <cell r="I1839">
            <v>1</v>
          </cell>
          <cell r="J1839">
            <v>1390.06</v>
          </cell>
          <cell r="K1839">
            <v>1390.06</v>
          </cell>
          <cell r="L1839">
            <v>1524.6799999999998</v>
          </cell>
          <cell r="M1839" t="str">
            <v/>
          </cell>
          <cell r="N1839" t="str">
            <v/>
          </cell>
          <cell r="O1839" t="str">
            <v/>
          </cell>
          <cell r="P1839" t="str">
            <v/>
          </cell>
        </row>
        <row r="1840">
          <cell r="A1840" t="str">
            <v>TRS-2C25</v>
          </cell>
          <cell r="B1840" t="str">
            <v/>
          </cell>
          <cell r="C1840">
            <v>2820161</v>
          </cell>
          <cell r="D1840" t="str">
            <v>ABRAZADERA DE PLETINA ACERO GALV. 3 PERNOS 50 X 6 MM, MONTAJE TRANSF. MONOFÁSICO</v>
          </cell>
          <cell r="E1840" t="str">
            <v>TRS-2C25</v>
          </cell>
          <cell r="F1840" t="str">
            <v>J</v>
          </cell>
          <cell r="H1840" t="str">
            <v>c/u</v>
          </cell>
          <cell r="I1840">
            <v>2</v>
          </cell>
          <cell r="J1840">
            <v>11.53</v>
          </cell>
          <cell r="K1840">
            <v>23.06</v>
          </cell>
          <cell r="M1840" t="str">
            <v/>
          </cell>
          <cell r="N1840" t="str">
            <v/>
          </cell>
          <cell r="O1840" t="str">
            <v/>
          </cell>
          <cell r="P1840" t="str">
            <v/>
          </cell>
        </row>
        <row r="1841">
          <cell r="A1841" t="str">
            <v>TRS-2C25</v>
          </cell>
          <cell r="B1841" t="str">
            <v/>
          </cell>
          <cell r="C1841">
            <v>2820108</v>
          </cell>
          <cell r="D1841" t="str">
            <v>ABRAZADERA DE PLETINA ACERO GALV. 30 X 6 MM ESCALONES REVISIÓN (8 UNIDADES)</v>
          </cell>
          <cell r="E1841" t="str">
            <v>TRS-2C25</v>
          </cell>
          <cell r="F1841" t="str">
            <v>J</v>
          </cell>
          <cell r="H1841" t="str">
            <v>jgo</v>
          </cell>
          <cell r="I1841">
            <v>1</v>
          </cell>
          <cell r="J1841">
            <v>111.56</v>
          </cell>
          <cell r="K1841">
            <v>111.56</v>
          </cell>
          <cell r="M1841" t="str">
            <v/>
          </cell>
          <cell r="N1841" t="str">
            <v/>
          </cell>
          <cell r="O1841" t="str">
            <v/>
          </cell>
          <cell r="P1841" t="str">
            <v/>
          </cell>
        </row>
        <row r="1842">
          <cell r="A1842" t="str">
            <v>TRS-2C37.5</v>
          </cell>
          <cell r="B1842" t="str">
            <v>TRS-2C37.5</v>
          </cell>
          <cell r="C1842">
            <v>3010612</v>
          </cell>
          <cell r="D1842" t="str">
            <v>TRANSF. MONOF. CONVENC. 37.5 KVA, 6300 - 120/240 V, 2B (MV), 3B (BV), +1/-3X2.5%</v>
          </cell>
          <cell r="E1842" t="str">
            <v>TRS-2C37.5</v>
          </cell>
          <cell r="F1842" t="str">
            <v>A</v>
          </cell>
          <cell r="G1842" t="str">
            <v>TD</v>
          </cell>
          <cell r="H1842" t="str">
            <v>c/u</v>
          </cell>
          <cell r="I1842">
            <v>1</v>
          </cell>
          <cell r="J1842">
            <v>1700.56</v>
          </cell>
          <cell r="K1842">
            <v>1700.56</v>
          </cell>
          <cell r="L1842">
            <v>1835.1799999999998</v>
          </cell>
          <cell r="M1842" t="str">
            <v/>
          </cell>
          <cell r="N1842" t="str">
            <v/>
          </cell>
          <cell r="O1842" t="str">
            <v/>
          </cell>
          <cell r="P1842" t="str">
            <v/>
          </cell>
        </row>
        <row r="1843">
          <cell r="A1843" t="str">
            <v>TRS-2C37.5</v>
          </cell>
          <cell r="B1843" t="str">
            <v/>
          </cell>
          <cell r="C1843">
            <v>2820161</v>
          </cell>
          <cell r="D1843" t="str">
            <v>ABRAZADERA DE PLETINA ACERO GALV. 3 PERNOS 50 X 6 MM, MONTAJE TRANSF. MONOFÁSICO</v>
          </cell>
          <cell r="E1843" t="str">
            <v>TRS-2C37.5</v>
          </cell>
          <cell r="F1843" t="str">
            <v>J</v>
          </cell>
          <cell r="H1843" t="str">
            <v>c/u</v>
          </cell>
          <cell r="I1843">
            <v>2</v>
          </cell>
          <cell r="J1843">
            <v>11.53</v>
          </cell>
          <cell r="K1843">
            <v>23.06</v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</row>
        <row r="1844">
          <cell r="A1844" t="str">
            <v>TRS-2C37.5</v>
          </cell>
          <cell r="B1844" t="str">
            <v/>
          </cell>
          <cell r="C1844">
            <v>2820108</v>
          </cell>
          <cell r="D1844" t="str">
            <v>ABRAZADERA DE PLETINA ACERO GALV. 30 X 6 MM ESCALONES REVISIÓN (8 UNIDADES)</v>
          </cell>
          <cell r="E1844" t="str">
            <v>TRS-2C37.5</v>
          </cell>
          <cell r="F1844" t="str">
            <v>J</v>
          </cell>
          <cell r="H1844" t="str">
            <v>jgo</v>
          </cell>
          <cell r="I1844">
            <v>1</v>
          </cell>
          <cell r="J1844">
            <v>111.56</v>
          </cell>
          <cell r="K1844">
            <v>111.56</v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</row>
        <row r="1845">
          <cell r="A1845" t="str">
            <v>TRS-2C5</v>
          </cell>
          <cell r="B1845" t="str">
            <v>TRS-2C5</v>
          </cell>
          <cell r="C1845">
            <v>3010603</v>
          </cell>
          <cell r="D1845" t="str">
            <v>TRANSF. MONOF. CONVENC. 5 KVA, 6300 - 120/240 V, 2B (MV), 3B (BV), +1/-3X2.5%</v>
          </cell>
          <cell r="E1845" t="str">
            <v>TRS-2C5</v>
          </cell>
          <cell r="F1845" t="str">
            <v>A</v>
          </cell>
          <cell r="G1845" t="str">
            <v>TD</v>
          </cell>
          <cell r="H1845" t="str">
            <v>c/u</v>
          </cell>
          <cell r="I1845">
            <v>1</v>
          </cell>
          <cell r="J1845">
            <v>669.88</v>
          </cell>
          <cell r="K1845">
            <v>669.88</v>
          </cell>
          <cell r="L1845">
            <v>804.5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</row>
        <row r="1846">
          <cell r="A1846" t="str">
            <v>TRS-2C5</v>
          </cell>
          <cell r="B1846" t="str">
            <v/>
          </cell>
          <cell r="C1846">
            <v>2820161</v>
          </cell>
          <cell r="D1846" t="str">
            <v>ABRAZADERA DE PLETINA ACERO GALV. 3 PERNOS 50 X 6 MM, MONTAJE TRANSF. MONOFÁSICO</v>
          </cell>
          <cell r="E1846" t="str">
            <v>TRS-2C5</v>
          </cell>
          <cell r="F1846" t="str">
            <v>J</v>
          </cell>
          <cell r="H1846" t="str">
            <v>c/u</v>
          </cell>
          <cell r="I1846">
            <v>2</v>
          </cell>
          <cell r="J1846">
            <v>11.53</v>
          </cell>
          <cell r="K1846">
            <v>23.06</v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</row>
        <row r="1847">
          <cell r="A1847" t="str">
            <v>TRS-2C5</v>
          </cell>
          <cell r="B1847" t="str">
            <v/>
          </cell>
          <cell r="C1847">
            <v>2820108</v>
          </cell>
          <cell r="D1847" t="str">
            <v>ABRAZADERA DE PLETINA ACERO GALV. 30 X 6 MM ESCALONES REVISIÓN (8 UNIDADES)</v>
          </cell>
          <cell r="E1847" t="str">
            <v>TRS-2C5</v>
          </cell>
          <cell r="F1847" t="str">
            <v>J</v>
          </cell>
          <cell r="H1847" t="str">
            <v>jgo</v>
          </cell>
          <cell r="I1847">
            <v>1</v>
          </cell>
          <cell r="J1847">
            <v>111.56</v>
          </cell>
          <cell r="K1847">
            <v>111.56</v>
          </cell>
          <cell r="M1847" t="str">
            <v/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TRS-2C50</v>
          </cell>
          <cell r="B1848" t="str">
            <v>TRS-2C50</v>
          </cell>
          <cell r="C1848">
            <v>3010615</v>
          </cell>
          <cell r="D1848" t="str">
            <v>TRANSF. MONOF. CONVENC. 50 KVA, 6300 - 120/240 V, 2B (MV), 3B (BV), +1/-3X2.5%</v>
          </cell>
          <cell r="E1848" t="str">
            <v>TRS-2C50</v>
          </cell>
          <cell r="F1848" t="str">
            <v>A</v>
          </cell>
          <cell r="G1848" t="str">
            <v>TD</v>
          </cell>
          <cell r="H1848" t="str">
            <v>c/u</v>
          </cell>
          <cell r="I1848">
            <v>1</v>
          </cell>
          <cell r="J1848">
            <v>2028.31</v>
          </cell>
          <cell r="K1848">
            <v>2028.31</v>
          </cell>
          <cell r="L1848">
            <v>2162.9299999999998</v>
          </cell>
          <cell r="M1848" t="str">
            <v/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TRS-2C50</v>
          </cell>
          <cell r="B1849" t="str">
            <v/>
          </cell>
          <cell r="C1849">
            <v>2820161</v>
          </cell>
          <cell r="D1849" t="str">
            <v>ABRAZADERA DE PLETINA ACERO GALV. 3 PERNOS 50 X 6 MM, MONTAJE TRANSF. MONOFÁSICO</v>
          </cell>
          <cell r="E1849" t="str">
            <v>TRS-2C50</v>
          </cell>
          <cell r="F1849" t="str">
            <v>J</v>
          </cell>
          <cell r="H1849" t="str">
            <v>c/u</v>
          </cell>
          <cell r="I1849">
            <v>2</v>
          </cell>
          <cell r="J1849">
            <v>11.53</v>
          </cell>
          <cell r="K1849">
            <v>23.06</v>
          </cell>
          <cell r="M1849" t="str">
            <v/>
          </cell>
          <cell r="N1849" t="str">
            <v/>
          </cell>
          <cell r="O1849" t="str">
            <v/>
          </cell>
          <cell r="P1849" t="str">
            <v/>
          </cell>
        </row>
        <row r="1850">
          <cell r="A1850" t="str">
            <v>TRS-2C50</v>
          </cell>
          <cell r="B1850" t="str">
            <v/>
          </cell>
          <cell r="C1850">
            <v>2820108</v>
          </cell>
          <cell r="D1850" t="str">
            <v>ABRAZADERA DE PLETINA ACERO GALV. 30 X 6 MM ESCALONES REVISIÓN (8 UNIDADES)</v>
          </cell>
          <cell r="E1850" t="str">
            <v>TRS-2C50</v>
          </cell>
          <cell r="F1850" t="str">
            <v>J</v>
          </cell>
          <cell r="H1850" t="str">
            <v>jgo</v>
          </cell>
          <cell r="I1850">
            <v>1</v>
          </cell>
          <cell r="J1850">
            <v>111.56</v>
          </cell>
          <cell r="K1850">
            <v>111.56</v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</row>
        <row r="1851">
          <cell r="A1851" t="str">
            <v>TRS-2C75</v>
          </cell>
          <cell r="B1851" t="str">
            <v>TRS-2C75</v>
          </cell>
          <cell r="C1851">
            <v>3010618</v>
          </cell>
          <cell r="D1851" t="str">
            <v>TRANSF. MONOF. CONVENC. 75 KVA, 6300 - 120/240 V, 2B (MV), 3B (BV), +1/-3X2.5%</v>
          </cell>
          <cell r="E1851" t="str">
            <v>TRS-2C75</v>
          </cell>
          <cell r="F1851" t="str">
            <v>A</v>
          </cell>
          <cell r="G1851" t="str">
            <v>TD</v>
          </cell>
          <cell r="H1851" t="str">
            <v>c/u</v>
          </cell>
          <cell r="I1851">
            <v>1</v>
          </cell>
          <cell r="J1851">
            <v>2504.12</v>
          </cell>
          <cell r="K1851">
            <v>2504.12</v>
          </cell>
          <cell r="L1851">
            <v>2638.74</v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</row>
        <row r="1852">
          <cell r="A1852" t="str">
            <v>TRS-2C75</v>
          </cell>
          <cell r="B1852" t="str">
            <v/>
          </cell>
          <cell r="C1852">
            <v>2820161</v>
          </cell>
          <cell r="D1852" t="str">
            <v>ABRAZADERA DE PLETINA ACERO GALV. 3 PERNOS 50 X 6 MM, MONTAJE TRANSF. MONOFÁSICO</v>
          </cell>
          <cell r="E1852" t="str">
            <v>TRS-2C75</v>
          </cell>
          <cell r="F1852" t="str">
            <v>J</v>
          </cell>
          <cell r="H1852" t="str">
            <v>c/u</v>
          </cell>
          <cell r="I1852">
            <v>2</v>
          </cell>
          <cell r="J1852">
            <v>11.53</v>
          </cell>
          <cell r="K1852">
            <v>23.06</v>
          </cell>
          <cell r="M1852" t="str">
            <v/>
          </cell>
          <cell r="N1852" t="str">
            <v/>
          </cell>
          <cell r="O1852" t="str">
            <v/>
          </cell>
          <cell r="P1852" t="str">
            <v/>
          </cell>
        </row>
        <row r="1853">
          <cell r="A1853" t="str">
            <v>TRS-2C75</v>
          </cell>
          <cell r="B1853" t="str">
            <v/>
          </cell>
          <cell r="C1853">
            <v>2820108</v>
          </cell>
          <cell r="D1853" t="str">
            <v>ABRAZADERA DE PLETINA ACERO GALV. 30 X 6 MM ESCALONES REVISIÓN (8 UNIDADES)</v>
          </cell>
          <cell r="E1853" t="str">
            <v>TRS-2C75</v>
          </cell>
          <cell r="F1853" t="str">
            <v>J</v>
          </cell>
          <cell r="H1853" t="str">
            <v>jgo</v>
          </cell>
          <cell r="I1853">
            <v>1</v>
          </cell>
          <cell r="J1853">
            <v>111.56</v>
          </cell>
          <cell r="K1853">
            <v>111.56</v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</row>
        <row r="1854">
          <cell r="A1854" t="str">
            <v>TRS-3C100</v>
          </cell>
          <cell r="B1854" t="str">
            <v>TRS-3C100</v>
          </cell>
          <cell r="C1854">
            <v>3101522</v>
          </cell>
          <cell r="D1854" t="str">
            <v>TRANSF. TRIFAS. CONVENC. 100 KVA, 6300 - 220/127 V, DYN5, 3B (MV), 4B (BV), +1/-3X2.5%</v>
          </cell>
          <cell r="E1854" t="str">
            <v>TRS-3C100</v>
          </cell>
          <cell r="F1854" t="str">
            <v>A</v>
          </cell>
          <cell r="G1854" t="str">
            <v>TD</v>
          </cell>
          <cell r="H1854" t="str">
            <v>c/u</v>
          </cell>
          <cell r="I1854">
            <v>1</v>
          </cell>
          <cell r="J1854">
            <v>4375</v>
          </cell>
          <cell r="K1854">
            <v>4375</v>
          </cell>
          <cell r="L1854">
            <v>4640.1400000000012</v>
          </cell>
          <cell r="M1854" t="str">
            <v/>
          </cell>
          <cell r="N1854" t="str">
            <v/>
          </cell>
          <cell r="O1854" t="str">
            <v/>
          </cell>
          <cell r="P1854" t="str">
            <v>C. DIG</v>
          </cell>
        </row>
        <row r="1855">
          <cell r="A1855" t="str">
            <v>TRS-3C100</v>
          </cell>
          <cell r="B1855" t="str">
            <v/>
          </cell>
          <cell r="C1855">
            <v>2802402</v>
          </cell>
          <cell r="D1855" t="str">
            <v>CRUCETA CENTRADA Y VOLADO PERFIL "L" DE 70 X 70 X 6 MM Y 2.40 M LONG</v>
          </cell>
          <cell r="E1855" t="str">
            <v>TRS-3C100</v>
          </cell>
          <cell r="F1855" t="str">
            <v>J</v>
          </cell>
          <cell r="H1855" t="str">
            <v>c/u</v>
          </cell>
          <cell r="I1855">
            <v>2</v>
          </cell>
          <cell r="J1855">
            <v>65.05</v>
          </cell>
          <cell r="K1855">
            <v>130.1</v>
          </cell>
          <cell r="M1855" t="str">
            <v/>
          </cell>
          <cell r="N1855" t="str">
            <v/>
          </cell>
          <cell r="O1855" t="str">
            <v/>
          </cell>
          <cell r="P1855" t="str">
            <v/>
          </cell>
        </row>
        <row r="1856">
          <cell r="A1856" t="str">
            <v>TRS-3C100</v>
          </cell>
          <cell r="B1856" t="str">
            <v/>
          </cell>
          <cell r="C1856">
            <v>2980692</v>
          </cell>
          <cell r="D1856" t="str">
            <v>PERNO ESPARRAGO ACERO GALV. 4 TUERCAS Y 4 ARAND. PLANAS Y PRESIÓN, 16 X 406 MM (5/8" X 16")</v>
          </cell>
          <cell r="E1856" t="str">
            <v>TRS-3C100</v>
          </cell>
          <cell r="F1856" t="str">
            <v>J</v>
          </cell>
          <cell r="H1856" t="str">
            <v>c/u</v>
          </cell>
          <cell r="I1856">
            <v>4</v>
          </cell>
          <cell r="J1856">
            <v>4.21</v>
          </cell>
          <cell r="K1856">
            <v>16.84</v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</row>
        <row r="1857">
          <cell r="A1857" t="str">
            <v>TRS-3C100</v>
          </cell>
          <cell r="B1857" t="str">
            <v/>
          </cell>
          <cell r="C1857">
            <v>1015206</v>
          </cell>
          <cell r="D1857" t="str">
            <v>CABLE ACERO GALVANIZADO GRADO SIEMENS MARTIN 3/8" DIAM. 7 HILOS, 3153 KG</v>
          </cell>
          <cell r="E1857" t="str">
            <v>TRS-3C100</v>
          </cell>
          <cell r="F1857" t="str">
            <v>J</v>
          </cell>
          <cell r="H1857" t="str">
            <v>m</v>
          </cell>
          <cell r="I1857">
            <v>4</v>
          </cell>
          <cell r="J1857">
            <v>1.66</v>
          </cell>
          <cell r="K1857">
            <v>6.64</v>
          </cell>
          <cell r="M1857" t="str">
            <v/>
          </cell>
          <cell r="N1857" t="str">
            <v/>
          </cell>
          <cell r="O1857" t="str">
            <v/>
          </cell>
          <cell r="P1857" t="str">
            <v/>
          </cell>
        </row>
        <row r="1858">
          <cell r="A1858" t="str">
            <v>TRS-3C100</v>
          </cell>
          <cell r="B1858" t="str">
            <v/>
          </cell>
          <cell r="C1858">
            <v>2820108</v>
          </cell>
          <cell r="D1858" t="str">
            <v>ABRAZADERA DE PLETINA ACERO GALV. 30 X 6 MM ESCALONES REVISIÓN (8 UNIDADES)</v>
          </cell>
          <cell r="E1858" t="str">
            <v>TRS-3C100</v>
          </cell>
          <cell r="F1858" t="str">
            <v>J</v>
          </cell>
          <cell r="H1858" t="str">
            <v>jgo</v>
          </cell>
          <cell r="I1858">
            <v>1</v>
          </cell>
          <cell r="J1858">
            <v>111.56</v>
          </cell>
          <cell r="K1858">
            <v>111.56</v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</row>
        <row r="1859">
          <cell r="A1859" t="str">
            <v>TRS-3C112.5</v>
          </cell>
          <cell r="B1859" t="str">
            <v>TRS-3C112,5</v>
          </cell>
          <cell r="C1859">
            <v>3101523</v>
          </cell>
          <cell r="D1859" t="str">
            <v>TRANSF. TRIFAS. CONVENC. 112.5 KVA, 6300 - 220/127 V, DYN5, 3B (MV), 4B (BV), +1/-3X2.5%</v>
          </cell>
          <cell r="E1859" t="str">
            <v>TRS-3C112.5</v>
          </cell>
          <cell r="F1859" t="str">
            <v>A</v>
          </cell>
          <cell r="G1859" t="str">
            <v>TD</v>
          </cell>
          <cell r="H1859" t="str">
            <v>c/u</v>
          </cell>
          <cell r="I1859">
            <v>1</v>
          </cell>
          <cell r="J1859">
            <v>4750</v>
          </cell>
          <cell r="K1859">
            <v>4750</v>
          </cell>
          <cell r="L1859">
            <v>5015.1400000000012</v>
          </cell>
          <cell r="M1859" t="str">
            <v/>
          </cell>
          <cell r="N1859" t="str">
            <v/>
          </cell>
          <cell r="O1859" t="str">
            <v/>
          </cell>
          <cell r="P1859" t="str">
            <v/>
          </cell>
        </row>
        <row r="1860">
          <cell r="A1860" t="str">
            <v>TRS-3C112.5</v>
          </cell>
          <cell r="B1860" t="str">
            <v/>
          </cell>
          <cell r="C1860">
            <v>2802402</v>
          </cell>
          <cell r="D1860" t="str">
            <v>CRUCETA CENTRADA Y VOLADO PERFIL "L" DE 70 X 70 X 6 MM Y 2.40 M LONG</v>
          </cell>
          <cell r="E1860" t="str">
            <v>TRS-3C112.5</v>
          </cell>
          <cell r="F1860" t="str">
            <v>J</v>
          </cell>
          <cell r="H1860" t="str">
            <v>c/u</v>
          </cell>
          <cell r="I1860">
            <v>2</v>
          </cell>
          <cell r="J1860">
            <v>65.05</v>
          </cell>
          <cell r="K1860">
            <v>130.1</v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</row>
        <row r="1861">
          <cell r="A1861" t="str">
            <v>TRS-3C112.5</v>
          </cell>
          <cell r="B1861" t="str">
            <v/>
          </cell>
          <cell r="C1861">
            <v>2980692</v>
          </cell>
          <cell r="D1861" t="str">
            <v>PERNO ESPARRAGO ACERO GALV. 4 TUERCAS Y 4 ARAND. PLANAS Y PRESIÓN, 16 X 406 MM (5/8" X 16")</v>
          </cell>
          <cell r="E1861" t="str">
            <v>TRS-3C112.5</v>
          </cell>
          <cell r="F1861" t="str">
            <v>J</v>
          </cell>
          <cell r="H1861" t="str">
            <v>c/u</v>
          </cell>
          <cell r="I1861">
            <v>4</v>
          </cell>
          <cell r="J1861">
            <v>4.21</v>
          </cell>
          <cell r="K1861">
            <v>16.84</v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</row>
        <row r="1862">
          <cell r="A1862" t="str">
            <v>TRS-3C112.5</v>
          </cell>
          <cell r="B1862" t="str">
            <v/>
          </cell>
          <cell r="C1862">
            <v>1015206</v>
          </cell>
          <cell r="D1862" t="str">
            <v>CABLE ACERO GALVANIZADO GRADO SIEMENS MARTIN 3/8" DIAM. 7 HILOS, 3153 KG</v>
          </cell>
          <cell r="E1862" t="str">
            <v>TRS-3C112.5</v>
          </cell>
          <cell r="F1862" t="str">
            <v>J</v>
          </cell>
          <cell r="H1862" t="str">
            <v>m</v>
          </cell>
          <cell r="I1862">
            <v>4</v>
          </cell>
          <cell r="J1862">
            <v>1.66</v>
          </cell>
          <cell r="K1862">
            <v>6.64</v>
          </cell>
          <cell r="M1862" t="str">
            <v/>
          </cell>
          <cell r="N1862" t="str">
            <v/>
          </cell>
          <cell r="O1862" t="str">
            <v/>
          </cell>
          <cell r="P1862" t="str">
            <v/>
          </cell>
        </row>
        <row r="1863">
          <cell r="A1863" t="str">
            <v>TRS-3C112.5</v>
          </cell>
          <cell r="B1863" t="str">
            <v/>
          </cell>
          <cell r="C1863">
            <v>2820108</v>
          </cell>
          <cell r="D1863" t="str">
            <v>ABRAZADERA DE PLETINA ACERO GALV. 30 X 6 MM ESCALONES REVISIÓN (8 UNIDADES)</v>
          </cell>
          <cell r="E1863" t="str">
            <v>TRS-3C112.5</v>
          </cell>
          <cell r="F1863" t="str">
            <v>J</v>
          </cell>
          <cell r="H1863" t="str">
            <v>jgo</v>
          </cell>
          <cell r="I1863">
            <v>1</v>
          </cell>
          <cell r="J1863">
            <v>111.56</v>
          </cell>
          <cell r="K1863">
            <v>111.56</v>
          </cell>
          <cell r="M1863" t="str">
            <v/>
          </cell>
          <cell r="N1863" t="str">
            <v/>
          </cell>
          <cell r="O1863" t="str">
            <v/>
          </cell>
          <cell r="P1863" t="str">
            <v/>
          </cell>
        </row>
        <row r="1864">
          <cell r="A1864" t="str">
            <v>TRS-3C125</v>
          </cell>
          <cell r="B1864" t="str">
            <v>TRS-3C125</v>
          </cell>
          <cell r="C1864">
            <v>3101524</v>
          </cell>
          <cell r="D1864" t="str">
            <v>TRANSF. TRIFAS. CONVENC. 125 KVA, 6300 - 220/127 V, DYN5, 3B (MV), 4B (BV), +1/-3X2.5%</v>
          </cell>
          <cell r="E1864" t="str">
            <v>TRS-3C125</v>
          </cell>
          <cell r="F1864" t="str">
            <v>A</v>
          </cell>
          <cell r="G1864" t="str">
            <v>TD</v>
          </cell>
          <cell r="H1864" t="str">
            <v>c/u</v>
          </cell>
          <cell r="I1864">
            <v>1</v>
          </cell>
          <cell r="J1864">
            <v>5000</v>
          </cell>
          <cell r="K1864">
            <v>5000</v>
          </cell>
          <cell r="L1864">
            <v>5265.1400000000012</v>
          </cell>
          <cell r="M1864" t="str">
            <v/>
          </cell>
          <cell r="N1864" t="str">
            <v/>
          </cell>
          <cell r="O1864" t="str">
            <v/>
          </cell>
          <cell r="P1864" t="str">
            <v/>
          </cell>
        </row>
        <row r="1865">
          <cell r="A1865" t="str">
            <v>TRS-3C125</v>
          </cell>
          <cell r="B1865" t="str">
            <v/>
          </cell>
          <cell r="C1865">
            <v>2802402</v>
          </cell>
          <cell r="D1865" t="str">
            <v>CRUCETA CENTRADA Y VOLADO PERFIL "L" DE 70 X 70 X 6 MM Y 2.40 M LONG</v>
          </cell>
          <cell r="E1865" t="str">
            <v>TRS-3C125</v>
          </cell>
          <cell r="F1865" t="str">
            <v>J</v>
          </cell>
          <cell r="H1865" t="str">
            <v>c/u</v>
          </cell>
          <cell r="I1865">
            <v>2</v>
          </cell>
          <cell r="J1865">
            <v>65.05</v>
          </cell>
          <cell r="K1865">
            <v>130.1</v>
          </cell>
          <cell r="M1865" t="str">
            <v/>
          </cell>
          <cell r="N1865" t="str">
            <v/>
          </cell>
          <cell r="O1865" t="str">
            <v/>
          </cell>
          <cell r="P1865" t="str">
            <v/>
          </cell>
        </row>
        <row r="1866">
          <cell r="A1866" t="str">
            <v>TRS-3C125</v>
          </cell>
          <cell r="B1866" t="str">
            <v/>
          </cell>
          <cell r="C1866">
            <v>2980692</v>
          </cell>
          <cell r="D1866" t="str">
            <v>PERNO ESPARRAGO ACERO GALV. 4 TUERCAS Y 4 ARAND. PLANAS Y PRESIÓN, 16 X 406 MM (5/8" X 16")</v>
          </cell>
          <cell r="E1866" t="str">
            <v>TRS-3C125</v>
          </cell>
          <cell r="F1866" t="str">
            <v>J</v>
          </cell>
          <cell r="H1866" t="str">
            <v>c/u</v>
          </cell>
          <cell r="I1866">
            <v>4</v>
          </cell>
          <cell r="J1866">
            <v>4.21</v>
          </cell>
          <cell r="K1866">
            <v>16.84</v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</row>
        <row r="1867">
          <cell r="A1867" t="str">
            <v>TRS-3C125</v>
          </cell>
          <cell r="B1867" t="str">
            <v/>
          </cell>
          <cell r="C1867">
            <v>1015206</v>
          </cell>
          <cell r="D1867" t="str">
            <v>CABLE ACERO GALVANIZADO GRADO SIEMENS MARTIN 3/8" DIAM. 7 HILOS, 3153 KG</v>
          </cell>
          <cell r="E1867" t="str">
            <v>TRS-3C125</v>
          </cell>
          <cell r="F1867" t="str">
            <v>J</v>
          </cell>
          <cell r="H1867" t="str">
            <v>m</v>
          </cell>
          <cell r="I1867">
            <v>4</v>
          </cell>
          <cell r="J1867">
            <v>1.66</v>
          </cell>
          <cell r="K1867">
            <v>6.64</v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</row>
        <row r="1868">
          <cell r="A1868" t="str">
            <v>TRS-3C125</v>
          </cell>
          <cell r="B1868" t="str">
            <v/>
          </cell>
          <cell r="C1868">
            <v>2820108</v>
          </cell>
          <cell r="D1868" t="str">
            <v>ABRAZADERA DE PLETINA ACERO GALV. 30 X 6 MM ESCALONES REVISIÓN (8 UNIDADES)</v>
          </cell>
          <cell r="E1868" t="str">
            <v>TRS-3C125</v>
          </cell>
          <cell r="F1868" t="str">
            <v>J</v>
          </cell>
          <cell r="H1868" t="str">
            <v>jgo</v>
          </cell>
          <cell r="I1868">
            <v>1</v>
          </cell>
          <cell r="J1868">
            <v>111.56</v>
          </cell>
          <cell r="K1868">
            <v>111.56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</row>
        <row r="1869">
          <cell r="A1869" t="str">
            <v>TRS-3C15</v>
          </cell>
          <cell r="B1869" t="str">
            <v>TRS-3C15</v>
          </cell>
          <cell r="C1869">
            <v>3101505</v>
          </cell>
          <cell r="D1869" t="str">
            <v>TRANSF. TRIFAS. CONVENC. 15 KVA, 6300 - 220/127 V, DYN5, 3B (MV), 4B (BV), +1/-3X2.5%</v>
          </cell>
          <cell r="E1869" t="str">
            <v>TRS-3C15</v>
          </cell>
          <cell r="F1869" t="str">
            <v>A</v>
          </cell>
          <cell r="G1869" t="str">
            <v>TD</v>
          </cell>
          <cell r="H1869" t="str">
            <v>c/u</v>
          </cell>
          <cell r="I1869">
            <v>1</v>
          </cell>
          <cell r="J1869">
            <v>2112.5</v>
          </cell>
          <cell r="K1869">
            <v>2112.5</v>
          </cell>
          <cell r="L1869">
            <v>2341.98</v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</row>
        <row r="1870">
          <cell r="A1870" t="str">
            <v>TRS-3C15</v>
          </cell>
          <cell r="B1870" t="str">
            <v/>
          </cell>
          <cell r="C1870">
            <v>1015206</v>
          </cell>
          <cell r="D1870" t="str">
            <v>CABLE ACERO GALVANIZADO GRADO SIEMENS MARTIN 3/8" DIAM. 7 HILOS, 3153 KG</v>
          </cell>
          <cell r="E1870" t="str">
            <v>TRS-3C15</v>
          </cell>
          <cell r="F1870" t="str">
            <v>J</v>
          </cell>
          <cell r="H1870" t="str">
            <v>m</v>
          </cell>
          <cell r="I1870">
            <v>3</v>
          </cell>
          <cell r="J1870">
            <v>1.66</v>
          </cell>
          <cell r="K1870">
            <v>4.9799999999999995</v>
          </cell>
          <cell r="M1870" t="str">
            <v/>
          </cell>
          <cell r="N1870" t="str">
            <v/>
          </cell>
          <cell r="O1870" t="str">
            <v/>
          </cell>
          <cell r="P1870" t="str">
            <v/>
          </cell>
        </row>
        <row r="1871">
          <cell r="A1871" t="str">
            <v>TRS-3C15</v>
          </cell>
          <cell r="B1871" t="str">
            <v/>
          </cell>
          <cell r="C1871">
            <v>2840301</v>
          </cell>
          <cell r="D1871" t="str">
            <v>SOPORTE DE ACERO GALVANIZADO, TIPO REPISA PARA MONTAJE DE TRANSFORMADOR TRIFÁSICO</v>
          </cell>
          <cell r="E1871" t="str">
            <v>TRS-3C15</v>
          </cell>
          <cell r="F1871" t="str">
            <v>J</v>
          </cell>
          <cell r="H1871" t="str">
            <v>c/u</v>
          </cell>
          <cell r="I1871">
            <v>1</v>
          </cell>
          <cell r="J1871">
            <v>112.94</v>
          </cell>
          <cell r="K1871">
            <v>112.94</v>
          </cell>
          <cell r="M1871" t="str">
            <v/>
          </cell>
          <cell r="N1871" t="str">
            <v/>
          </cell>
          <cell r="O1871" t="str">
            <v/>
          </cell>
          <cell r="P1871" t="str">
            <v/>
          </cell>
        </row>
        <row r="1872">
          <cell r="A1872" t="str">
            <v>TRS-3C15</v>
          </cell>
          <cell r="B1872" t="str">
            <v/>
          </cell>
          <cell r="C1872">
            <v>2820108</v>
          </cell>
          <cell r="D1872" t="str">
            <v>ABRAZADERA DE PLETINA ACERO GALV. 30 X 6 MM ESCALONES REVISIÓN (8 UNIDADES)</v>
          </cell>
          <cell r="E1872" t="str">
            <v>TRS-3C15</v>
          </cell>
          <cell r="F1872" t="str">
            <v>J</v>
          </cell>
          <cell r="H1872" t="str">
            <v>jgo</v>
          </cell>
          <cell r="I1872">
            <v>1</v>
          </cell>
          <cell r="J1872">
            <v>111.56</v>
          </cell>
          <cell r="K1872">
            <v>111.56</v>
          </cell>
          <cell r="M1872" t="str">
            <v/>
          </cell>
          <cell r="N1872" t="str">
            <v/>
          </cell>
          <cell r="O1872" t="str">
            <v/>
          </cell>
          <cell r="P1872" t="str">
            <v/>
          </cell>
        </row>
        <row r="1873">
          <cell r="A1873" t="str">
            <v>TRS-3C150</v>
          </cell>
          <cell r="B1873" t="str">
            <v>TRS-3C150</v>
          </cell>
          <cell r="C1873">
            <v>3101525</v>
          </cell>
          <cell r="D1873" t="str">
            <v>TRANSF. TRIFAS. CONVENC. 150 KVA, 6300 - 220/127 V, DYN5, 3B (MV), 4B (BV), +1/-3X2.5%</v>
          </cell>
          <cell r="E1873" t="str">
            <v>TRS-3C150</v>
          </cell>
          <cell r="F1873" t="str">
            <v>A</v>
          </cell>
          <cell r="G1873" t="str">
            <v>TD</v>
          </cell>
          <cell r="H1873" t="str">
            <v>c/u</v>
          </cell>
          <cell r="I1873">
            <v>1</v>
          </cell>
          <cell r="J1873">
            <v>5562.5</v>
          </cell>
          <cell r="K1873">
            <v>5562.5</v>
          </cell>
          <cell r="L1873">
            <v>5827.6400000000012</v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</row>
        <row r="1874">
          <cell r="A1874" t="str">
            <v>TRS-3C150</v>
          </cell>
          <cell r="B1874" t="str">
            <v/>
          </cell>
          <cell r="C1874">
            <v>2802402</v>
          </cell>
          <cell r="D1874" t="str">
            <v>CRUCETA CENTRADA Y VOLADO PERFIL "L" DE 70 X 70 X 6 MM Y 2.40 M LONG</v>
          </cell>
          <cell r="E1874" t="str">
            <v>TRS-3C150</v>
          </cell>
          <cell r="F1874" t="str">
            <v>J</v>
          </cell>
          <cell r="H1874" t="str">
            <v>c/u</v>
          </cell>
          <cell r="I1874">
            <v>2</v>
          </cell>
          <cell r="J1874">
            <v>65.05</v>
          </cell>
          <cell r="K1874">
            <v>130.1</v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</row>
        <row r="1875">
          <cell r="A1875" t="str">
            <v>TRS-3C150</v>
          </cell>
          <cell r="B1875" t="str">
            <v/>
          </cell>
          <cell r="C1875">
            <v>2980692</v>
          </cell>
          <cell r="D1875" t="str">
            <v>PERNO ESPARRAGO ACERO GALV. 4 TUERCAS Y 4 ARAND. PLANAS Y PRESIÓN, 16 X 406 MM (5/8" X 16")</v>
          </cell>
          <cell r="E1875" t="str">
            <v>TRS-3C150</v>
          </cell>
          <cell r="F1875" t="str">
            <v>J</v>
          </cell>
          <cell r="H1875" t="str">
            <v>c/u</v>
          </cell>
          <cell r="I1875">
            <v>4</v>
          </cell>
          <cell r="J1875">
            <v>4.21</v>
          </cell>
          <cell r="K1875">
            <v>16.84</v>
          </cell>
          <cell r="M1875" t="str">
            <v/>
          </cell>
          <cell r="N1875" t="str">
            <v/>
          </cell>
          <cell r="O1875" t="str">
            <v/>
          </cell>
          <cell r="P1875" t="str">
            <v/>
          </cell>
        </row>
        <row r="1876">
          <cell r="A1876" t="str">
            <v>TRS-3C150</v>
          </cell>
          <cell r="B1876" t="str">
            <v/>
          </cell>
          <cell r="C1876">
            <v>1015206</v>
          </cell>
          <cell r="D1876" t="str">
            <v>CABLE ACERO GALVANIZADO GRADO SIEMENS MARTIN 3/8" DIAM. 7 HILOS, 3153 KG</v>
          </cell>
          <cell r="E1876" t="str">
            <v>TRS-3C150</v>
          </cell>
          <cell r="F1876" t="str">
            <v>J</v>
          </cell>
          <cell r="H1876" t="str">
            <v>m</v>
          </cell>
          <cell r="I1876">
            <v>4</v>
          </cell>
          <cell r="J1876">
            <v>1.66</v>
          </cell>
          <cell r="K1876">
            <v>6.64</v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</row>
        <row r="1877">
          <cell r="A1877" t="str">
            <v>TRS-3C150</v>
          </cell>
          <cell r="B1877" t="str">
            <v/>
          </cell>
          <cell r="C1877">
            <v>2820108</v>
          </cell>
          <cell r="D1877" t="str">
            <v>ABRAZADERA DE PLETINA ACERO GALV. 30 X 6 MM ESCALONES REVISIÓN (8 UNIDADES)</v>
          </cell>
          <cell r="E1877" t="str">
            <v>TRS-3C150</v>
          </cell>
          <cell r="F1877" t="str">
            <v>J</v>
          </cell>
          <cell r="H1877" t="str">
            <v>jgo</v>
          </cell>
          <cell r="I1877">
            <v>1</v>
          </cell>
          <cell r="J1877">
            <v>111.56</v>
          </cell>
          <cell r="K1877">
            <v>111.56</v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</row>
        <row r="1878">
          <cell r="A1878" t="str">
            <v>TRS-3C30</v>
          </cell>
          <cell r="B1878" t="str">
            <v>TRS-3C30</v>
          </cell>
          <cell r="C1878">
            <v>3101509</v>
          </cell>
          <cell r="D1878" t="str">
            <v>TRANSF. TRIFAS. CONVENC. 30 KVA, 6300 - 220/127 V, DYN5, 3B (MV), 4B (BV), +1/-3X2.5%</v>
          </cell>
          <cell r="E1878" t="str">
            <v>TRS-3C30</v>
          </cell>
          <cell r="F1878" t="str">
            <v>A</v>
          </cell>
          <cell r="G1878" t="str">
            <v>TD</v>
          </cell>
          <cell r="H1878" t="str">
            <v>c/u</v>
          </cell>
          <cell r="I1878">
            <v>1</v>
          </cell>
          <cell r="J1878">
            <v>2384.81</v>
          </cell>
          <cell r="K1878">
            <v>2384.81</v>
          </cell>
          <cell r="L1878">
            <v>2614.29</v>
          </cell>
          <cell r="M1878" t="str">
            <v/>
          </cell>
          <cell r="N1878" t="str">
            <v/>
          </cell>
          <cell r="O1878" t="str">
            <v/>
          </cell>
          <cell r="P1878" t="str">
            <v>C. DIG</v>
          </cell>
        </row>
        <row r="1879">
          <cell r="A1879" t="str">
            <v>TRS-3C30</v>
          </cell>
          <cell r="B1879" t="str">
            <v/>
          </cell>
          <cell r="C1879">
            <v>1015206</v>
          </cell>
          <cell r="D1879" t="str">
            <v>CABLE ACERO GALVANIZADO GRADO SIEMENS MARTIN 3/8" DIAM. 7 HILOS, 3153 KG</v>
          </cell>
          <cell r="E1879" t="str">
            <v>TRS-3C30</v>
          </cell>
          <cell r="F1879" t="str">
            <v>J</v>
          </cell>
          <cell r="H1879" t="str">
            <v>m</v>
          </cell>
          <cell r="I1879">
            <v>3</v>
          </cell>
          <cell r="J1879">
            <v>1.66</v>
          </cell>
          <cell r="K1879">
            <v>4.9799999999999995</v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</row>
        <row r="1880">
          <cell r="A1880" t="str">
            <v>TRS-3C30</v>
          </cell>
          <cell r="B1880" t="str">
            <v/>
          </cell>
          <cell r="C1880">
            <v>2840301</v>
          </cell>
          <cell r="D1880" t="str">
            <v>SOPORTE DE ACERO GALVANIZADO, TIPO REPISA PARA MONTAJE DE TRANSFORMADOR TRIFÁSICO</v>
          </cell>
          <cell r="E1880" t="str">
            <v>TRS-3C30</v>
          </cell>
          <cell r="F1880" t="str">
            <v>J</v>
          </cell>
          <cell r="H1880" t="str">
            <v>c/u</v>
          </cell>
          <cell r="I1880">
            <v>1</v>
          </cell>
          <cell r="J1880">
            <v>112.94</v>
          </cell>
          <cell r="K1880">
            <v>112.94</v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</row>
        <row r="1881">
          <cell r="A1881" t="str">
            <v>TRS-3C30</v>
          </cell>
          <cell r="B1881" t="str">
            <v/>
          </cell>
          <cell r="C1881">
            <v>2820108</v>
          </cell>
          <cell r="D1881" t="str">
            <v>ABRAZADERA DE PLETINA ACERO GALV. 30 X 6 MM ESCALONES REVISIÓN (8 UNIDADES)</v>
          </cell>
          <cell r="E1881" t="str">
            <v>TRS-3C30</v>
          </cell>
          <cell r="F1881" t="str">
            <v>J</v>
          </cell>
          <cell r="H1881" t="str">
            <v>jgo</v>
          </cell>
          <cell r="I1881">
            <v>1</v>
          </cell>
          <cell r="J1881">
            <v>111.56</v>
          </cell>
          <cell r="K1881">
            <v>111.56</v>
          </cell>
          <cell r="M1881" t="str">
            <v/>
          </cell>
          <cell r="N1881" t="str">
            <v/>
          </cell>
          <cell r="O1881" t="str">
            <v/>
          </cell>
          <cell r="P1881" t="str">
            <v/>
          </cell>
        </row>
        <row r="1882">
          <cell r="A1882" t="str">
            <v>TRS-3C50</v>
          </cell>
          <cell r="B1882" t="str">
            <v>TRS-3C50</v>
          </cell>
          <cell r="C1882">
            <v>3101515</v>
          </cell>
          <cell r="D1882" t="str">
            <v>TRANSF. TRIFAS. CONVENC. 50 KVA, 6300 - 220/127 V, DYN5, 3B (MV), 4B (BV), +1/-3X2.5%</v>
          </cell>
          <cell r="E1882" t="str">
            <v>TRS-3C50</v>
          </cell>
          <cell r="F1882" t="str">
            <v>A</v>
          </cell>
          <cell r="G1882" t="str">
            <v>TD</v>
          </cell>
          <cell r="H1882" t="str">
            <v>c/u</v>
          </cell>
          <cell r="I1882">
            <v>1</v>
          </cell>
          <cell r="J1882">
            <v>3100</v>
          </cell>
          <cell r="K1882">
            <v>3100</v>
          </cell>
          <cell r="L1882">
            <v>3329.48</v>
          </cell>
          <cell r="M1882" t="str">
            <v/>
          </cell>
          <cell r="N1882" t="str">
            <v/>
          </cell>
          <cell r="O1882" t="str">
            <v/>
          </cell>
          <cell r="P1882" t="str">
            <v>C. DIG</v>
          </cell>
        </row>
        <row r="1883">
          <cell r="A1883" t="str">
            <v>TRS-3C50</v>
          </cell>
          <cell r="B1883" t="str">
            <v/>
          </cell>
          <cell r="C1883">
            <v>1015206</v>
          </cell>
          <cell r="D1883" t="str">
            <v>CABLE ACERO GALVANIZADO GRADO SIEMENS MARTIN 3/8" DIAM. 7 HILOS, 3153 KG</v>
          </cell>
          <cell r="E1883" t="str">
            <v>TRS-3C50</v>
          </cell>
          <cell r="F1883" t="str">
            <v>J</v>
          </cell>
          <cell r="H1883" t="str">
            <v>m</v>
          </cell>
          <cell r="I1883">
            <v>3</v>
          </cell>
          <cell r="J1883">
            <v>1.66</v>
          </cell>
          <cell r="K1883">
            <v>4.9799999999999995</v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</row>
        <row r="1884">
          <cell r="A1884" t="str">
            <v>TRS-3C50</v>
          </cell>
          <cell r="B1884" t="str">
            <v/>
          </cell>
          <cell r="C1884">
            <v>2840301</v>
          </cell>
          <cell r="D1884" t="str">
            <v>SOPORTE DE ACERO GALVANIZADO, TIPO REPISA PARA MONTAJE DE TRANSFORMADOR TRIFÁSICO</v>
          </cell>
          <cell r="E1884" t="str">
            <v>TRS-3C50</v>
          </cell>
          <cell r="F1884" t="str">
            <v>J</v>
          </cell>
          <cell r="H1884" t="str">
            <v>c/u</v>
          </cell>
          <cell r="I1884">
            <v>1</v>
          </cell>
          <cell r="J1884">
            <v>112.94</v>
          </cell>
          <cell r="K1884">
            <v>112.94</v>
          </cell>
          <cell r="M1884" t="str">
            <v/>
          </cell>
          <cell r="N1884" t="str">
            <v/>
          </cell>
          <cell r="O1884" t="str">
            <v/>
          </cell>
          <cell r="P1884" t="str">
            <v/>
          </cell>
        </row>
        <row r="1885">
          <cell r="A1885" t="str">
            <v>TRS-3C50</v>
          </cell>
          <cell r="B1885" t="str">
            <v/>
          </cell>
          <cell r="C1885">
            <v>2820108</v>
          </cell>
          <cell r="D1885" t="str">
            <v>ABRAZADERA DE PLETINA ACERO GALV. 30 X 6 MM ESCALONES REVISIÓN (8 UNIDADES)</v>
          </cell>
          <cell r="E1885" t="str">
            <v>TRS-3C50</v>
          </cell>
          <cell r="F1885" t="str">
            <v>J</v>
          </cell>
          <cell r="H1885" t="str">
            <v>jgo</v>
          </cell>
          <cell r="I1885">
            <v>1</v>
          </cell>
          <cell r="J1885">
            <v>111.56</v>
          </cell>
          <cell r="K1885">
            <v>111.56</v>
          </cell>
          <cell r="M1885" t="str">
            <v/>
          </cell>
          <cell r="N1885" t="str">
            <v/>
          </cell>
          <cell r="O1885" t="str">
            <v/>
          </cell>
          <cell r="P1885" t="str">
            <v/>
          </cell>
        </row>
        <row r="1886">
          <cell r="A1886" t="str">
            <v>TRS-3C75</v>
          </cell>
          <cell r="B1886" t="str">
            <v>TRS-3C75</v>
          </cell>
          <cell r="C1886">
            <v>3101518</v>
          </cell>
          <cell r="D1886" t="str">
            <v>TRANSF. TRIFAS. CONVENC. 75 KVA, 6300 - 220/127 V, DYN5, 3B (MV), 4B (BV), +1/-3X2.5%</v>
          </cell>
          <cell r="E1886" t="str">
            <v>TRS-3C75</v>
          </cell>
          <cell r="F1886" t="str">
            <v>A</v>
          </cell>
          <cell r="G1886" t="str">
            <v>TD</v>
          </cell>
          <cell r="H1886" t="str">
            <v>c/u</v>
          </cell>
          <cell r="I1886">
            <v>1</v>
          </cell>
          <cell r="J1886">
            <v>3625</v>
          </cell>
          <cell r="K1886">
            <v>3625</v>
          </cell>
          <cell r="L1886">
            <v>3854.48</v>
          </cell>
          <cell r="M1886" t="str">
            <v/>
          </cell>
          <cell r="N1886" t="str">
            <v/>
          </cell>
          <cell r="O1886" t="str">
            <v/>
          </cell>
          <cell r="P1886" t="str">
            <v>C. DIG</v>
          </cell>
        </row>
        <row r="1887">
          <cell r="A1887" t="str">
            <v>TRS-3C75</v>
          </cell>
          <cell r="B1887" t="str">
            <v/>
          </cell>
          <cell r="C1887">
            <v>1015206</v>
          </cell>
          <cell r="D1887" t="str">
            <v>CABLE ACERO GALVANIZADO GRADO SIEMENS MARTIN 3/8" DIAM. 7 HILOS, 3153 KG</v>
          </cell>
          <cell r="E1887" t="str">
            <v>TRS-3C75</v>
          </cell>
          <cell r="F1887" t="str">
            <v>J</v>
          </cell>
          <cell r="H1887" t="str">
            <v>m</v>
          </cell>
          <cell r="I1887">
            <v>3</v>
          </cell>
          <cell r="J1887">
            <v>1.66</v>
          </cell>
          <cell r="K1887">
            <v>4.9799999999999995</v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</row>
        <row r="1888">
          <cell r="A1888" t="str">
            <v>TRS-3C75</v>
          </cell>
          <cell r="B1888" t="str">
            <v/>
          </cell>
          <cell r="C1888">
            <v>2840301</v>
          </cell>
          <cell r="D1888" t="str">
            <v>SOPORTE DE ACERO GALVANIZADO, TIPO REPISA PARA MONTAJE DE TRANSFORMADOR TRIFÁSICO</v>
          </cell>
          <cell r="E1888" t="str">
            <v>TRS-3C75</v>
          </cell>
          <cell r="F1888" t="str">
            <v>J</v>
          </cell>
          <cell r="H1888" t="str">
            <v>c/u</v>
          </cell>
          <cell r="I1888">
            <v>1</v>
          </cell>
          <cell r="J1888">
            <v>112.94</v>
          </cell>
          <cell r="K1888">
            <v>112.94</v>
          </cell>
          <cell r="M1888" t="str">
            <v/>
          </cell>
          <cell r="N1888" t="str">
            <v/>
          </cell>
          <cell r="O1888" t="str">
            <v/>
          </cell>
          <cell r="P1888" t="str">
            <v/>
          </cell>
        </row>
        <row r="1889">
          <cell r="A1889" t="str">
            <v>TRS-3C75</v>
          </cell>
          <cell r="B1889" t="str">
            <v/>
          </cell>
          <cell r="C1889">
            <v>2820108</v>
          </cell>
          <cell r="D1889" t="str">
            <v>ABRAZADERA DE PLETINA ACERO GALV. 30 X 6 MM ESCALONES REVISIÓN (8 UNIDADES)</v>
          </cell>
          <cell r="E1889" t="str">
            <v>TRS-3C75</v>
          </cell>
          <cell r="F1889" t="str">
            <v>J</v>
          </cell>
          <cell r="H1889" t="str">
            <v>jgo</v>
          </cell>
          <cell r="I1889">
            <v>1</v>
          </cell>
          <cell r="J1889">
            <v>111.56</v>
          </cell>
          <cell r="K1889">
            <v>111.56</v>
          </cell>
          <cell r="M1889" t="str">
            <v/>
          </cell>
          <cell r="N1889" t="str">
            <v/>
          </cell>
          <cell r="O1889" t="str">
            <v/>
          </cell>
          <cell r="P1889" t="str">
            <v/>
          </cell>
        </row>
        <row r="1890">
          <cell r="A1890" t="str">
            <v>TRT-1A10</v>
          </cell>
          <cell r="B1890" t="str">
            <v>TRT-1A10</v>
          </cell>
          <cell r="C1890">
            <v>3055004</v>
          </cell>
          <cell r="D1890" t="str">
            <v>TRANSF. MONOF. AUTOPROT. (CSP) 10 KVA, 13.200 GRDY/7.620 - 240/120 V, 1B (MV), 3B (BV), +1/-3X2.5%</v>
          </cell>
          <cell r="E1890" t="str">
            <v>TRT-1A10</v>
          </cell>
          <cell r="F1890" t="str">
            <v>A</v>
          </cell>
          <cell r="G1890" t="str">
            <v>TD</v>
          </cell>
          <cell r="H1890" t="str">
            <v>c/u</v>
          </cell>
          <cell r="I1890">
            <v>1</v>
          </cell>
          <cell r="J1890">
            <v>1122.22</v>
          </cell>
          <cell r="K1890">
            <v>1122.22</v>
          </cell>
          <cell r="L1890">
            <v>1256.8399999999999</v>
          </cell>
          <cell r="M1890" t="str">
            <v/>
          </cell>
          <cell r="N1890" t="str">
            <v/>
          </cell>
          <cell r="O1890" t="str">
            <v/>
          </cell>
          <cell r="P1890" t="str">
            <v>C. DIG</v>
          </cell>
        </row>
        <row r="1891">
          <cell r="A1891" t="str">
            <v>TRT-1A10</v>
          </cell>
          <cell r="B1891" t="str">
            <v/>
          </cell>
          <cell r="C1891">
            <v>2820161</v>
          </cell>
          <cell r="D1891" t="str">
            <v>ABRAZADERA DE PLETINA ACERO GALV. 3 PERNOS 50 X 6 MM, MONTAJE TRANSF. MONOFÁSICO</v>
          </cell>
          <cell r="E1891" t="str">
            <v>TRT-1A10</v>
          </cell>
          <cell r="F1891" t="str">
            <v>J</v>
          </cell>
          <cell r="H1891" t="str">
            <v>c/u</v>
          </cell>
          <cell r="I1891">
            <v>2</v>
          </cell>
          <cell r="J1891">
            <v>11.53</v>
          </cell>
          <cell r="K1891">
            <v>23.06</v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</row>
        <row r="1892">
          <cell r="A1892" t="str">
            <v>TRT-1A10</v>
          </cell>
          <cell r="B1892" t="str">
            <v/>
          </cell>
          <cell r="C1892">
            <v>2820108</v>
          </cell>
          <cell r="D1892" t="str">
            <v>ABRAZADERA DE PLETINA ACERO GALV. 30 X 6 MM ESCALONES REVISIÓN (8 UNIDADES)</v>
          </cell>
          <cell r="E1892" t="str">
            <v>TRT-1A10</v>
          </cell>
          <cell r="F1892" t="str">
            <v>J</v>
          </cell>
          <cell r="H1892" t="str">
            <v>jgo</v>
          </cell>
          <cell r="I1892">
            <v>1</v>
          </cell>
          <cell r="J1892">
            <v>111.56</v>
          </cell>
          <cell r="K1892">
            <v>111.56</v>
          </cell>
          <cell r="M1892" t="str">
            <v/>
          </cell>
          <cell r="N1892" t="str">
            <v/>
          </cell>
          <cell r="O1892" t="str">
            <v/>
          </cell>
          <cell r="P1892" t="str">
            <v/>
          </cell>
        </row>
        <row r="1893">
          <cell r="A1893" t="str">
            <v>TRT-1A15</v>
          </cell>
          <cell r="B1893" t="str">
            <v>TRT-1A15</v>
          </cell>
          <cell r="C1893">
            <v>3055005</v>
          </cell>
          <cell r="D1893" t="str">
            <v>TRANSF. MONOF. AUTOPROT. (CSP) 15 KVA, 13.200 GRDY/7.620 - 240/120 V, 1B (MV), 3B (BV), +1/-3X2.5%</v>
          </cell>
          <cell r="E1893" t="str">
            <v>TRT-1A15</v>
          </cell>
          <cell r="F1893" t="str">
            <v>A</v>
          </cell>
          <cell r="G1893" t="str">
            <v>TD</v>
          </cell>
          <cell r="H1893" t="str">
            <v>c/u</v>
          </cell>
          <cell r="I1893">
            <v>1</v>
          </cell>
          <cell r="J1893">
            <v>1234.44</v>
          </cell>
          <cell r="K1893">
            <v>1234.44</v>
          </cell>
          <cell r="L1893">
            <v>1369.06</v>
          </cell>
          <cell r="M1893" t="str">
            <v/>
          </cell>
          <cell r="N1893" t="str">
            <v/>
          </cell>
          <cell r="O1893" t="str">
            <v/>
          </cell>
          <cell r="P1893" t="str">
            <v>C. DIG</v>
          </cell>
        </row>
        <row r="1894">
          <cell r="A1894" t="str">
            <v>TRT-1A15</v>
          </cell>
          <cell r="B1894" t="str">
            <v/>
          </cell>
          <cell r="C1894">
            <v>2820161</v>
          </cell>
          <cell r="D1894" t="str">
            <v>ABRAZADERA DE PLETINA ACERO GALV. 3 PERNOS 50 X 6 MM, MONTAJE TRANSF. MONOFÁSICO</v>
          </cell>
          <cell r="E1894" t="str">
            <v>TRT-1A15</v>
          </cell>
          <cell r="F1894" t="str">
            <v>J</v>
          </cell>
          <cell r="H1894" t="str">
            <v>c/u</v>
          </cell>
          <cell r="I1894">
            <v>2</v>
          </cell>
          <cell r="J1894">
            <v>11.53</v>
          </cell>
          <cell r="K1894">
            <v>23.06</v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</row>
        <row r="1895">
          <cell r="A1895" t="str">
            <v>TRT-1A15</v>
          </cell>
          <cell r="B1895" t="str">
            <v/>
          </cell>
          <cell r="C1895">
            <v>2820108</v>
          </cell>
          <cell r="D1895" t="str">
            <v>ABRAZADERA DE PLETINA ACERO GALV. 30 X 6 MM ESCALONES REVISIÓN (8 UNIDADES)</v>
          </cell>
          <cell r="E1895" t="str">
            <v>TRT-1A15</v>
          </cell>
          <cell r="F1895" t="str">
            <v>J</v>
          </cell>
          <cell r="H1895" t="str">
            <v>jgo</v>
          </cell>
          <cell r="I1895">
            <v>1</v>
          </cell>
          <cell r="J1895">
            <v>111.56</v>
          </cell>
          <cell r="K1895">
            <v>111.56</v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</row>
        <row r="1896">
          <cell r="A1896" t="str">
            <v>TRT-1A25</v>
          </cell>
          <cell r="B1896" t="str">
            <v>TRT-1A25</v>
          </cell>
          <cell r="C1896">
            <v>3055008</v>
          </cell>
          <cell r="D1896" t="str">
            <v xml:space="preserve">  TRANSF. MONOF. AUTOPROT. (CSP) 25 KVA, 13.200 GRDY/7.620 - 120/240 V, 1B (MV), 3B (BV), +1/-3X2.5%</v>
          </cell>
          <cell r="E1896" t="str">
            <v>TRT-1A25</v>
          </cell>
          <cell r="F1896" t="str">
            <v>A</v>
          </cell>
          <cell r="G1896" t="str">
            <v>TD</v>
          </cell>
          <cell r="H1896" t="str">
            <v>c/u</v>
          </cell>
          <cell r="I1896">
            <v>1</v>
          </cell>
          <cell r="J1896">
            <v>1433.95</v>
          </cell>
          <cell r="K1896">
            <v>1433.95</v>
          </cell>
          <cell r="L1896">
            <v>1568.57</v>
          </cell>
          <cell r="M1896" t="str">
            <v/>
          </cell>
          <cell r="N1896" t="str">
            <v/>
          </cell>
          <cell r="O1896" t="str">
            <v/>
          </cell>
          <cell r="P1896" t="str">
            <v>C. DIG</v>
          </cell>
        </row>
        <row r="1897">
          <cell r="A1897" t="str">
            <v>TRT-1A25</v>
          </cell>
          <cell r="B1897" t="str">
            <v/>
          </cell>
          <cell r="C1897">
            <v>2820161</v>
          </cell>
          <cell r="D1897" t="str">
            <v>ABRAZADERA DE PLETINA ACERO GALV. 3 PERNOS 50 X 6 MM, MONTAJE TRANSF. MONOFÁSICO</v>
          </cell>
          <cell r="E1897" t="str">
            <v>TRT-1A25</v>
          </cell>
          <cell r="F1897" t="str">
            <v>J</v>
          </cell>
          <cell r="H1897" t="str">
            <v>c/u</v>
          </cell>
          <cell r="I1897">
            <v>2</v>
          </cell>
          <cell r="J1897">
            <v>11.53</v>
          </cell>
          <cell r="K1897">
            <v>23.06</v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</row>
        <row r="1898">
          <cell r="A1898" t="str">
            <v>TRT-1A25</v>
          </cell>
          <cell r="B1898" t="str">
            <v/>
          </cell>
          <cell r="C1898">
            <v>2820108</v>
          </cell>
          <cell r="D1898" t="str">
            <v>ABRAZADERA DE PLETINA ACERO GALV. 30 X 6 MM ESCALONES REVISIÓN (8 UNIDADES)</v>
          </cell>
          <cell r="E1898" t="str">
            <v>TRT-1A25</v>
          </cell>
          <cell r="F1898" t="str">
            <v>J</v>
          </cell>
          <cell r="H1898" t="str">
            <v>jgo</v>
          </cell>
          <cell r="I1898">
            <v>1</v>
          </cell>
          <cell r="J1898">
            <v>111.56</v>
          </cell>
          <cell r="K1898">
            <v>111.56</v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</row>
        <row r="1899">
          <cell r="A1899" t="str">
            <v>TRT-1A37.5</v>
          </cell>
          <cell r="B1899" t="str">
            <v>TRT-1A37.5</v>
          </cell>
          <cell r="C1899">
            <v>3055012</v>
          </cell>
          <cell r="D1899" t="str">
            <v>TRANSF. MONOF. AUTOPROT. (CSP) 37.5 KVA, 13.200 GRDY/7.620 - 120/240 V, 1B (MV), 3B (BV), +1/-3X2.5%</v>
          </cell>
          <cell r="E1899" t="str">
            <v>TRT-1A37.5</v>
          </cell>
          <cell r="F1899" t="str">
            <v>A</v>
          </cell>
          <cell r="G1899" t="str">
            <v>TD</v>
          </cell>
          <cell r="H1899" t="str">
            <v>c/u</v>
          </cell>
          <cell r="I1899">
            <v>1</v>
          </cell>
          <cell r="J1899">
            <v>1870.36</v>
          </cell>
          <cell r="K1899">
            <v>1870.36</v>
          </cell>
          <cell r="L1899">
            <v>2004.9799999999998</v>
          </cell>
          <cell r="M1899" t="str">
            <v/>
          </cell>
          <cell r="N1899" t="str">
            <v/>
          </cell>
          <cell r="O1899" t="str">
            <v/>
          </cell>
          <cell r="P1899" t="str">
            <v/>
          </cell>
        </row>
        <row r="1900">
          <cell r="A1900" t="str">
            <v>TRT-1A37.5</v>
          </cell>
          <cell r="B1900" t="str">
            <v/>
          </cell>
          <cell r="C1900">
            <v>2820161</v>
          </cell>
          <cell r="D1900" t="str">
            <v>ABRAZADERA DE PLETINA ACERO GALV. 3 PERNOS 50 X 6 MM, MONTAJE TRANSF. MONOFÁSICO</v>
          </cell>
          <cell r="E1900" t="str">
            <v>TRT-1A37.5</v>
          </cell>
          <cell r="F1900" t="str">
            <v>J</v>
          </cell>
          <cell r="H1900" t="str">
            <v>c/u</v>
          </cell>
          <cell r="I1900">
            <v>2</v>
          </cell>
          <cell r="J1900">
            <v>11.53</v>
          </cell>
          <cell r="K1900">
            <v>23.06</v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</row>
        <row r="1901">
          <cell r="A1901" t="str">
            <v>TRT-1A37.5</v>
          </cell>
          <cell r="B1901" t="str">
            <v/>
          </cell>
          <cell r="C1901">
            <v>2820108</v>
          </cell>
          <cell r="D1901" t="str">
            <v>ABRAZADERA DE PLETINA ACERO GALV. 30 X 6 MM ESCALONES REVISIÓN (8 UNIDADES)</v>
          </cell>
          <cell r="E1901" t="str">
            <v>TRT-1A37.5</v>
          </cell>
          <cell r="F1901" t="str">
            <v>J</v>
          </cell>
          <cell r="H1901" t="str">
            <v>jgo</v>
          </cell>
          <cell r="I1901">
            <v>1</v>
          </cell>
          <cell r="J1901">
            <v>111.56</v>
          </cell>
          <cell r="K1901">
            <v>111.56</v>
          </cell>
          <cell r="M1901" t="str">
            <v/>
          </cell>
          <cell r="N1901" t="str">
            <v/>
          </cell>
          <cell r="O1901" t="str">
            <v/>
          </cell>
          <cell r="P1901" t="str">
            <v/>
          </cell>
        </row>
        <row r="1902">
          <cell r="A1902" t="str">
            <v>TRT-1A5</v>
          </cell>
          <cell r="B1902" t="str">
            <v>TRT-1A5</v>
          </cell>
          <cell r="C1902">
            <v>3055003</v>
          </cell>
          <cell r="D1902" t="str">
            <v>TRANSF. MONOF. AUTOPROT. (CSP) 5 KVA, 13.200 GRDY/7.620 - 240/120 V, 1B (MT), 3B (BT), +1/-3X2.5%</v>
          </cell>
          <cell r="E1902" t="str">
            <v>TRT-1A5</v>
          </cell>
          <cell r="F1902" t="str">
            <v>A</v>
          </cell>
          <cell r="G1902" t="str">
            <v>TD</v>
          </cell>
          <cell r="H1902" t="str">
            <v>c/u</v>
          </cell>
          <cell r="I1902">
            <v>1</v>
          </cell>
          <cell r="J1902">
            <v>1047.4000000000001</v>
          </cell>
          <cell r="K1902">
            <v>1047.4000000000001</v>
          </cell>
          <cell r="L1902">
            <v>1182.02</v>
          </cell>
          <cell r="M1902" t="str">
            <v/>
          </cell>
          <cell r="N1902" t="str">
            <v/>
          </cell>
          <cell r="O1902" t="str">
            <v/>
          </cell>
          <cell r="P1902" t="str">
            <v>C. DIG</v>
          </cell>
        </row>
        <row r="1903">
          <cell r="A1903" t="str">
            <v>TRT-1A5</v>
          </cell>
          <cell r="B1903" t="str">
            <v/>
          </cell>
          <cell r="C1903">
            <v>2820161</v>
          </cell>
          <cell r="D1903" t="str">
            <v>ABRAZADERA DE PLETINA ACERO GALV. 3 PERNOS 50 X 6 MM, MONTAJE TRANSF. MONOFÁSICO</v>
          </cell>
          <cell r="E1903" t="str">
            <v>TRT-1A5</v>
          </cell>
          <cell r="F1903" t="str">
            <v>J</v>
          </cell>
          <cell r="H1903" t="str">
            <v>c/u</v>
          </cell>
          <cell r="I1903">
            <v>2</v>
          </cell>
          <cell r="J1903">
            <v>11.53</v>
          </cell>
          <cell r="K1903">
            <v>23.06</v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</row>
        <row r="1904">
          <cell r="A1904" t="str">
            <v>TRT-1A5</v>
          </cell>
          <cell r="B1904" t="str">
            <v/>
          </cell>
          <cell r="C1904">
            <v>2820108</v>
          </cell>
          <cell r="D1904" t="str">
            <v>ABRAZADERA DE PLETINA ACERO GALV. 30 X 6 MM ESCALONES REVISIÓN (8 UNIDADES)</v>
          </cell>
          <cell r="E1904" t="str">
            <v>TRT-1A5</v>
          </cell>
          <cell r="F1904" t="str">
            <v>J</v>
          </cell>
          <cell r="H1904" t="str">
            <v>jgo</v>
          </cell>
          <cell r="I1904">
            <v>1</v>
          </cell>
          <cell r="J1904">
            <v>111.56</v>
          </cell>
          <cell r="K1904">
            <v>111.56</v>
          </cell>
          <cell r="M1904" t="str">
            <v/>
          </cell>
          <cell r="N1904" t="str">
            <v/>
          </cell>
          <cell r="O1904" t="str">
            <v/>
          </cell>
          <cell r="P1904" t="str">
            <v/>
          </cell>
        </row>
        <row r="1905">
          <cell r="A1905" t="str">
            <v>TRT-1A50</v>
          </cell>
          <cell r="B1905" t="str">
            <v>TRT-1A50</v>
          </cell>
          <cell r="C1905">
            <v>3055015</v>
          </cell>
          <cell r="D1905" t="str">
            <v>TRANSF. MONOF. AUTOPROT. (CSP) 50 KVA, 13.200 GRDY/7.620 - 120/240 V, 1B (MV), 3B (BV), +1/-3X2.5%</v>
          </cell>
          <cell r="E1905" t="str">
            <v>TRT-1A50</v>
          </cell>
          <cell r="F1905" t="str">
            <v>A</v>
          </cell>
          <cell r="G1905" t="str">
            <v>TD</v>
          </cell>
          <cell r="H1905" t="str">
            <v>c/u</v>
          </cell>
          <cell r="I1905">
            <v>1</v>
          </cell>
          <cell r="J1905">
            <v>2057.4</v>
          </cell>
          <cell r="K1905">
            <v>2057.4</v>
          </cell>
          <cell r="L1905">
            <v>2192.02</v>
          </cell>
          <cell r="M1905" t="str">
            <v/>
          </cell>
          <cell r="N1905" t="str">
            <v/>
          </cell>
          <cell r="O1905" t="str">
            <v/>
          </cell>
          <cell r="P1905" t="str">
            <v>C. DIG</v>
          </cell>
        </row>
        <row r="1906">
          <cell r="A1906" t="str">
            <v>TRT-1A50</v>
          </cell>
          <cell r="B1906" t="str">
            <v/>
          </cell>
          <cell r="C1906">
            <v>2820161</v>
          </cell>
          <cell r="D1906" t="str">
            <v>ABRAZADERA DE PLETINA ACERO GALV. 3 PERNOS 50 X 6 MM, MONTAJE TRANSF. MONOFÁSICO</v>
          </cell>
          <cell r="E1906" t="str">
            <v>TRT-1A50</v>
          </cell>
          <cell r="F1906" t="str">
            <v>J</v>
          </cell>
          <cell r="H1906" t="str">
            <v>c/u</v>
          </cell>
          <cell r="I1906">
            <v>2</v>
          </cell>
          <cell r="J1906">
            <v>11.53</v>
          </cell>
          <cell r="K1906">
            <v>23.06</v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</row>
        <row r="1907">
          <cell r="A1907" t="str">
            <v>TRT-1A50</v>
          </cell>
          <cell r="B1907" t="str">
            <v/>
          </cell>
          <cell r="C1907">
            <v>2820108</v>
          </cell>
          <cell r="D1907" t="str">
            <v>ABRAZADERA DE PLETINA ACERO GALV. 30 X 6 MM ESCALONES REVISIÓN (8 UNIDADES)</v>
          </cell>
          <cell r="E1907" t="str">
            <v>TRT-1A50</v>
          </cell>
          <cell r="F1907" t="str">
            <v>J</v>
          </cell>
          <cell r="H1907" t="str">
            <v>jgo</v>
          </cell>
          <cell r="I1907">
            <v>1</v>
          </cell>
          <cell r="J1907">
            <v>111.56</v>
          </cell>
          <cell r="K1907">
            <v>111.56</v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</row>
        <row r="1908">
          <cell r="A1908" t="str">
            <v>TRT-1O10</v>
          </cell>
          <cell r="B1908" t="str">
            <v>TRT-1O10</v>
          </cell>
          <cell r="C1908">
            <v>3014204</v>
          </cell>
          <cell r="D1908" t="str">
            <v>TRANSF. MONOF. CONVENC. CONMUTABLES 10 KVA, 13200 GrdY/7620 V y 22860GrdY/13200 V - 120/240 V, 1B (MV), 3B (BV), +1/-3X2.5%</v>
          </cell>
          <cell r="E1908" t="str">
            <v>TRT-1O10</v>
          </cell>
          <cell r="F1908" t="str">
            <v>A</v>
          </cell>
          <cell r="G1908" t="str">
            <v>TD</v>
          </cell>
          <cell r="H1908" t="str">
            <v>c/u</v>
          </cell>
          <cell r="I1908">
            <v>1</v>
          </cell>
          <cell r="J1908">
            <v>1250</v>
          </cell>
          <cell r="K1908">
            <v>1250</v>
          </cell>
          <cell r="L1908">
            <v>1384.62</v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</row>
        <row r="1909">
          <cell r="A1909" t="str">
            <v>TRT-1O10</v>
          </cell>
          <cell r="B1909" t="str">
            <v/>
          </cell>
          <cell r="C1909">
            <v>2820161</v>
          </cell>
          <cell r="D1909" t="str">
            <v>ABRAZADERA DE PLETINA ACERO GALV. 3 PERNOS 50 X 6 MM, MONTAJE TRANSF. MONOFÁSICO</v>
          </cell>
          <cell r="E1909" t="str">
            <v>TRT-1O10</v>
          </cell>
          <cell r="F1909" t="str">
            <v>J</v>
          </cell>
          <cell r="H1909" t="str">
            <v>c/u</v>
          </cell>
          <cell r="I1909">
            <v>2</v>
          </cell>
          <cell r="J1909">
            <v>11.53</v>
          </cell>
          <cell r="K1909">
            <v>23.06</v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</row>
        <row r="1910">
          <cell r="A1910" t="str">
            <v>TRT-1O10</v>
          </cell>
          <cell r="B1910" t="str">
            <v/>
          </cell>
          <cell r="C1910">
            <v>2820108</v>
          </cell>
          <cell r="D1910" t="str">
            <v>ABRAZADERA DE PLETINA ACERO GALV. 30 X 6 MM ESCALONES REVISIÓN (8 UNIDADES)</v>
          </cell>
          <cell r="E1910" t="str">
            <v>TRT-1O10</v>
          </cell>
          <cell r="F1910" t="str">
            <v>J</v>
          </cell>
          <cell r="H1910" t="str">
            <v>jgo</v>
          </cell>
          <cell r="I1910">
            <v>1</v>
          </cell>
          <cell r="J1910">
            <v>111.56</v>
          </cell>
          <cell r="K1910">
            <v>111.56</v>
          </cell>
          <cell r="M1910" t="str">
            <v/>
          </cell>
          <cell r="N1910" t="str">
            <v/>
          </cell>
          <cell r="O1910" t="str">
            <v/>
          </cell>
          <cell r="P1910" t="str">
            <v/>
          </cell>
        </row>
        <row r="1911">
          <cell r="A1911" t="str">
            <v>TRT-1O15</v>
          </cell>
          <cell r="B1911" t="str">
            <v>TRT-1O15</v>
          </cell>
          <cell r="C1911">
            <v>3014205</v>
          </cell>
          <cell r="D1911" t="str">
            <v>TRANSF. MONOF. CONVENC. CONMUTABLES 15 KVA, 13200 GrdY/7620 V y 22860GrdY/13200 V - 120/240 V, 1B (MV), 3B (BV), +1/-3X2.5%</v>
          </cell>
          <cell r="E1911" t="str">
            <v>TRT-1O15</v>
          </cell>
          <cell r="F1911" t="str">
            <v>A</v>
          </cell>
          <cell r="G1911" t="str">
            <v>TD</v>
          </cell>
          <cell r="H1911" t="str">
            <v>c/u</v>
          </cell>
          <cell r="I1911">
            <v>1</v>
          </cell>
          <cell r="J1911">
            <v>1387.5</v>
          </cell>
          <cell r="K1911">
            <v>1387.5</v>
          </cell>
          <cell r="L1911">
            <v>1522.12</v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</row>
        <row r="1912">
          <cell r="A1912" t="str">
            <v>TRT-1O15</v>
          </cell>
          <cell r="B1912" t="str">
            <v/>
          </cell>
          <cell r="C1912">
            <v>2820161</v>
          </cell>
          <cell r="D1912" t="str">
            <v>ABRAZADERA DE PLETINA ACERO GALV. 3 PERNOS 50 X 6 MM, MONTAJE TRANSF. MONOFÁSICO</v>
          </cell>
          <cell r="E1912" t="str">
            <v>TRT-1O15</v>
          </cell>
          <cell r="F1912" t="str">
            <v>J</v>
          </cell>
          <cell r="H1912" t="str">
            <v>c/u</v>
          </cell>
          <cell r="I1912">
            <v>2</v>
          </cell>
          <cell r="J1912">
            <v>11.53</v>
          </cell>
          <cell r="K1912">
            <v>23.06</v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</row>
        <row r="1913">
          <cell r="A1913" t="str">
            <v>TRT-1O15</v>
          </cell>
          <cell r="B1913" t="str">
            <v/>
          </cell>
          <cell r="C1913">
            <v>2820108</v>
          </cell>
          <cell r="D1913" t="str">
            <v>ABRAZADERA DE PLETINA ACERO GALV. 30 X 6 MM ESCALONES REVISIÓN (8 UNIDADES)</v>
          </cell>
          <cell r="E1913" t="str">
            <v>TRT-1O15</v>
          </cell>
          <cell r="F1913" t="str">
            <v>J</v>
          </cell>
          <cell r="H1913" t="str">
            <v>jgo</v>
          </cell>
          <cell r="I1913">
            <v>1</v>
          </cell>
          <cell r="J1913">
            <v>111.56</v>
          </cell>
          <cell r="K1913">
            <v>111.56</v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</row>
        <row r="1914">
          <cell r="A1914" t="str">
            <v>TRT-1O25</v>
          </cell>
          <cell r="B1914" t="str">
            <v>TRT-1O25</v>
          </cell>
          <cell r="C1914">
            <v>3014208</v>
          </cell>
          <cell r="D1914" t="str">
            <v>TRANSF. MONOF. CONVENC. CONMUTABLES 25 KVA, 13200 GrdY/7620 V y 22860GrdY/13200 V - 120/240 V, 1B (MV), 3B (BV), +1/-3X2.5%</v>
          </cell>
          <cell r="E1914" t="str">
            <v>TRT-1O25</v>
          </cell>
          <cell r="F1914" t="str">
            <v>A</v>
          </cell>
          <cell r="G1914" t="str">
            <v>TD</v>
          </cell>
          <cell r="H1914" t="str">
            <v>c/u</v>
          </cell>
          <cell r="I1914">
            <v>1</v>
          </cell>
          <cell r="J1914">
            <v>1700</v>
          </cell>
          <cell r="K1914">
            <v>1700</v>
          </cell>
          <cell r="L1914">
            <v>1834.62</v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</row>
        <row r="1915">
          <cell r="A1915" t="str">
            <v>TRT-1O25</v>
          </cell>
          <cell r="B1915" t="str">
            <v/>
          </cell>
          <cell r="C1915">
            <v>2820161</v>
          </cell>
          <cell r="D1915" t="str">
            <v>ABRAZADERA DE PLETINA ACERO GALV. 3 PERNOS 50 X 6 MM, MONTAJE TRANSF. MONOFÁSICO</v>
          </cell>
          <cell r="E1915" t="str">
            <v>TRT-1O25</v>
          </cell>
          <cell r="F1915" t="str">
            <v>J</v>
          </cell>
          <cell r="H1915" t="str">
            <v>c/u</v>
          </cell>
          <cell r="I1915">
            <v>2</v>
          </cell>
          <cell r="J1915">
            <v>11.53</v>
          </cell>
          <cell r="K1915">
            <v>23.06</v>
          </cell>
          <cell r="M1915" t="str">
            <v/>
          </cell>
          <cell r="N1915" t="str">
            <v/>
          </cell>
          <cell r="O1915" t="str">
            <v/>
          </cell>
          <cell r="P1915" t="str">
            <v/>
          </cell>
        </row>
        <row r="1916">
          <cell r="A1916" t="str">
            <v>TRT-1O25</v>
          </cell>
          <cell r="B1916" t="str">
            <v/>
          </cell>
          <cell r="C1916">
            <v>2820108</v>
          </cell>
          <cell r="D1916" t="str">
            <v>ABRAZADERA DE PLETINA ACERO GALV. 30 X 6 MM ESCALONES REVISIÓN (8 UNIDADES)</v>
          </cell>
          <cell r="E1916" t="str">
            <v>TRT-1O25</v>
          </cell>
          <cell r="F1916" t="str">
            <v>J</v>
          </cell>
          <cell r="H1916" t="str">
            <v>jgo</v>
          </cell>
          <cell r="I1916">
            <v>1</v>
          </cell>
          <cell r="J1916">
            <v>111.56</v>
          </cell>
          <cell r="K1916">
            <v>111.56</v>
          </cell>
          <cell r="M1916" t="str">
            <v/>
          </cell>
          <cell r="N1916" t="str">
            <v/>
          </cell>
          <cell r="O1916" t="str">
            <v/>
          </cell>
          <cell r="P1916" t="str">
            <v/>
          </cell>
        </row>
        <row r="1917">
          <cell r="A1917" t="str">
            <v>TRT-1O37.5</v>
          </cell>
          <cell r="B1917" t="str">
            <v>TRT-1O37.5</v>
          </cell>
          <cell r="C1917">
            <v>3014212</v>
          </cell>
          <cell r="D1917" t="str">
            <v>TRANSF. MONOF. CONVENC. CONMUTABLES 37,5 KVA, 13200 GrdY/7620 V y 22860GrdY/13200 V - 120/240 V, 1B (MV), 3B (BV), +1/-3X2.5%</v>
          </cell>
          <cell r="E1917" t="str">
            <v>TRT-1O37.5</v>
          </cell>
          <cell r="F1917" t="str">
            <v>A</v>
          </cell>
          <cell r="G1917" t="str">
            <v>TD</v>
          </cell>
          <cell r="H1917" t="str">
            <v>c/u</v>
          </cell>
          <cell r="I1917">
            <v>1</v>
          </cell>
          <cell r="J1917">
            <v>2000</v>
          </cell>
          <cell r="K1917">
            <v>2000</v>
          </cell>
          <cell r="L1917">
            <v>2134.62</v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</row>
        <row r="1918">
          <cell r="A1918" t="str">
            <v>TRT-1O37.5</v>
          </cell>
          <cell r="B1918" t="str">
            <v/>
          </cell>
          <cell r="C1918">
            <v>2820161</v>
          </cell>
          <cell r="D1918" t="str">
            <v>ABRAZADERA DE PLETINA ACERO GALV. 3 PERNOS 50 X 6 MM, MONTAJE TRANSF. MONOFÁSICO</v>
          </cell>
          <cell r="E1918" t="str">
            <v>TRT-1O37.5</v>
          </cell>
          <cell r="F1918" t="str">
            <v>J</v>
          </cell>
          <cell r="H1918" t="str">
            <v>c/u</v>
          </cell>
          <cell r="I1918">
            <v>2</v>
          </cell>
          <cell r="J1918">
            <v>11.53</v>
          </cell>
          <cell r="K1918">
            <v>23.06</v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</row>
        <row r="1919">
          <cell r="A1919" t="str">
            <v>TRT-1O37.5</v>
          </cell>
          <cell r="B1919" t="str">
            <v/>
          </cell>
          <cell r="C1919">
            <v>2820108</v>
          </cell>
          <cell r="D1919" t="str">
            <v>ABRAZADERA DE PLETINA ACERO GALV. 30 X 6 MM ESCALONES REVISIÓN (8 UNIDADES)</v>
          </cell>
          <cell r="E1919" t="str">
            <v>TRT-1O37.5</v>
          </cell>
          <cell r="F1919" t="str">
            <v>J</v>
          </cell>
          <cell r="H1919" t="str">
            <v>jgo</v>
          </cell>
          <cell r="I1919">
            <v>1</v>
          </cell>
          <cell r="J1919">
            <v>111.56</v>
          </cell>
          <cell r="K1919">
            <v>111.56</v>
          </cell>
          <cell r="M1919" t="str">
            <v/>
          </cell>
          <cell r="N1919" t="str">
            <v/>
          </cell>
          <cell r="O1919" t="str">
            <v/>
          </cell>
          <cell r="P1919" t="str">
            <v/>
          </cell>
        </row>
        <row r="1920">
          <cell r="A1920" t="str">
            <v>TRT-1O5</v>
          </cell>
          <cell r="B1920" t="str">
            <v>TRT-1O5</v>
          </cell>
          <cell r="C1920">
            <v>3014203</v>
          </cell>
          <cell r="D1920" t="str">
            <v>TRANSF. MONOF. CONVENC. CONMUTABLES 5 KVA, 13200 GrdY/7620 V y 22860GrdY/13200 V - 120/240 V, 1B (MV), 3B (BV), +1/-3X2.5%</v>
          </cell>
          <cell r="E1920" t="str">
            <v>TRT-1O5</v>
          </cell>
          <cell r="F1920" t="str">
            <v>A</v>
          </cell>
          <cell r="G1920" t="str">
            <v>TD</v>
          </cell>
          <cell r="H1920" t="str">
            <v>c/u</v>
          </cell>
          <cell r="I1920">
            <v>1</v>
          </cell>
          <cell r="J1920">
            <v>1062.5</v>
          </cell>
          <cell r="K1920">
            <v>1062.5</v>
          </cell>
          <cell r="L1920">
            <v>1197.1199999999999</v>
          </cell>
          <cell r="M1920" t="str">
            <v/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TRT-1O5</v>
          </cell>
          <cell r="B1921" t="str">
            <v/>
          </cell>
          <cell r="C1921">
            <v>2820161</v>
          </cell>
          <cell r="D1921" t="str">
            <v>ABRAZADERA DE PLETINA ACERO GALV. 3 PERNOS 50 X 6 MM, MONTAJE TRANSF. MONOFÁSICO</v>
          </cell>
          <cell r="E1921" t="str">
            <v>TRT-1O5</v>
          </cell>
          <cell r="F1921" t="str">
            <v>J</v>
          </cell>
          <cell r="H1921" t="str">
            <v>c/u</v>
          </cell>
          <cell r="I1921">
            <v>2</v>
          </cell>
          <cell r="J1921">
            <v>11.53</v>
          </cell>
          <cell r="K1921">
            <v>23.06</v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</row>
        <row r="1922">
          <cell r="A1922" t="str">
            <v>TRT-1O5</v>
          </cell>
          <cell r="B1922" t="str">
            <v/>
          </cell>
          <cell r="C1922">
            <v>2820108</v>
          </cell>
          <cell r="D1922" t="str">
            <v>ABRAZADERA DE PLETINA ACERO GALV. 30 X 6 MM ESCALONES REVISIÓN (8 UNIDADES)</v>
          </cell>
          <cell r="E1922" t="str">
            <v>TRT-1O5</v>
          </cell>
          <cell r="F1922" t="str">
            <v>J</v>
          </cell>
          <cell r="H1922" t="str">
            <v>jgo</v>
          </cell>
          <cell r="I1922">
            <v>1</v>
          </cell>
          <cell r="J1922">
            <v>111.56</v>
          </cell>
          <cell r="K1922">
            <v>111.56</v>
          </cell>
          <cell r="M1922" t="str">
            <v/>
          </cell>
          <cell r="N1922" t="str">
            <v/>
          </cell>
          <cell r="O1922" t="str">
            <v/>
          </cell>
          <cell r="P1922" t="str">
            <v/>
          </cell>
        </row>
        <row r="1923">
          <cell r="A1923" t="str">
            <v>TRT-1O50</v>
          </cell>
          <cell r="B1923" t="str">
            <v>TRT-1O50</v>
          </cell>
          <cell r="C1923">
            <v>3014215</v>
          </cell>
          <cell r="D1923" t="str">
            <v>TRANSF. MONOF. CONVENC. CONMUTABLES 50 KVA, 13200 GrdY/7620 V y 22860GrdY/13200 V - 120/240 V, 1B (MV), 3B (BV), +1/-3X2.5%</v>
          </cell>
          <cell r="E1923" t="str">
            <v>TRT-1O50</v>
          </cell>
          <cell r="F1923" t="str">
            <v>A</v>
          </cell>
          <cell r="G1923" t="str">
            <v>TD</v>
          </cell>
          <cell r="H1923" t="str">
            <v>c/u</v>
          </cell>
          <cell r="I1923">
            <v>1</v>
          </cell>
          <cell r="J1923">
            <v>2375</v>
          </cell>
          <cell r="K1923">
            <v>2375</v>
          </cell>
          <cell r="L1923">
            <v>2509.62</v>
          </cell>
          <cell r="M1923" t="str">
            <v/>
          </cell>
          <cell r="N1923" t="str">
            <v/>
          </cell>
          <cell r="O1923" t="str">
            <v/>
          </cell>
          <cell r="P1923" t="str">
            <v/>
          </cell>
        </row>
        <row r="1924">
          <cell r="A1924" t="str">
            <v>TRT-1O50</v>
          </cell>
          <cell r="B1924" t="str">
            <v/>
          </cell>
          <cell r="C1924">
            <v>2820161</v>
          </cell>
          <cell r="D1924" t="str">
            <v>ABRAZADERA DE PLETINA ACERO GALV. 3 PERNOS 50 X 6 MM, MONTAJE TRANSF. MONOFÁSICO</v>
          </cell>
          <cell r="E1924" t="str">
            <v>TRT-1O50</v>
          </cell>
          <cell r="F1924" t="str">
            <v>J</v>
          </cell>
          <cell r="H1924" t="str">
            <v>c/u</v>
          </cell>
          <cell r="I1924">
            <v>2</v>
          </cell>
          <cell r="J1924">
            <v>11.53</v>
          </cell>
          <cell r="K1924">
            <v>23.06</v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</row>
        <row r="1925">
          <cell r="A1925" t="str">
            <v>TRT-1O50</v>
          </cell>
          <cell r="B1925" t="str">
            <v/>
          </cell>
          <cell r="C1925">
            <v>2820108</v>
          </cell>
          <cell r="D1925" t="str">
            <v>ABRAZADERA DE PLETINA ACERO GALV. 30 X 6 MM ESCALONES REVISIÓN (8 UNIDADES)</v>
          </cell>
          <cell r="E1925" t="str">
            <v>TRT-1O50</v>
          </cell>
          <cell r="F1925" t="str">
            <v>J</v>
          </cell>
          <cell r="H1925" t="str">
            <v>jgo</v>
          </cell>
          <cell r="I1925">
            <v>1</v>
          </cell>
          <cell r="J1925">
            <v>111.56</v>
          </cell>
          <cell r="K1925">
            <v>111.56</v>
          </cell>
          <cell r="M1925" t="str">
            <v/>
          </cell>
          <cell r="N1925" t="str">
            <v/>
          </cell>
          <cell r="O1925" t="str">
            <v/>
          </cell>
          <cell r="P1925" t="str">
            <v/>
          </cell>
        </row>
        <row r="1926">
          <cell r="A1926" t="str">
            <v>TRT-1O75</v>
          </cell>
          <cell r="B1926" t="str">
            <v>TRT-1O75</v>
          </cell>
          <cell r="C1926">
            <v>3014218</v>
          </cell>
          <cell r="D1926" t="str">
            <v>TRANSF. MONOF. CONVENC. CONMUTABLES 75 KVA, 13200 GrdY/7620 V y 22860GrdY/13200 V - 120/240 V, 1B (MV), 3B (BV), +1/-3X2.5%</v>
          </cell>
          <cell r="E1926" t="str">
            <v>TRT-1O75</v>
          </cell>
          <cell r="F1926" t="str">
            <v>A</v>
          </cell>
          <cell r="G1926" t="str">
            <v>TD</v>
          </cell>
          <cell r="H1926" t="str">
            <v>c/u</v>
          </cell>
          <cell r="I1926">
            <v>1</v>
          </cell>
          <cell r="J1926">
            <v>3125</v>
          </cell>
          <cell r="K1926">
            <v>3125</v>
          </cell>
          <cell r="L1926">
            <v>3259.62</v>
          </cell>
          <cell r="M1926" t="str">
            <v/>
          </cell>
          <cell r="N1926" t="str">
            <v/>
          </cell>
          <cell r="O1926" t="str">
            <v/>
          </cell>
          <cell r="P1926" t="str">
            <v/>
          </cell>
        </row>
        <row r="1927">
          <cell r="A1927" t="str">
            <v>TRT-1O75</v>
          </cell>
          <cell r="B1927" t="str">
            <v/>
          </cell>
          <cell r="C1927">
            <v>2820161</v>
          </cell>
          <cell r="D1927" t="str">
            <v>ABRAZADERA DE PLETINA ACERO GALV. 3 PERNOS 50 X 6 MM, MONTAJE TRANSF. MONOFÁSICO</v>
          </cell>
          <cell r="E1927" t="str">
            <v>TRT-1O75</v>
          </cell>
          <cell r="F1927" t="str">
            <v>J</v>
          </cell>
          <cell r="H1927" t="str">
            <v>c/u</v>
          </cell>
          <cell r="I1927">
            <v>2</v>
          </cell>
          <cell r="J1927">
            <v>11.53</v>
          </cell>
          <cell r="K1927">
            <v>23.06</v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</row>
        <row r="1928">
          <cell r="A1928" t="str">
            <v>TRT-1O75</v>
          </cell>
          <cell r="B1928" t="str">
            <v/>
          </cell>
          <cell r="C1928">
            <v>2820108</v>
          </cell>
          <cell r="D1928" t="str">
            <v>ABRAZADERA DE PLETINA ACERO GALV. 30 X 6 MM ESCALONES REVISIÓN (8 UNIDADES)</v>
          </cell>
          <cell r="E1928" t="str">
            <v>TRT-1O75</v>
          </cell>
          <cell r="F1928" t="str">
            <v>J</v>
          </cell>
          <cell r="H1928" t="str">
            <v>jgo</v>
          </cell>
          <cell r="I1928">
            <v>1</v>
          </cell>
          <cell r="J1928">
            <v>111.56</v>
          </cell>
          <cell r="K1928">
            <v>111.56</v>
          </cell>
          <cell r="M1928" t="str">
            <v/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TRT-3C100</v>
          </cell>
          <cell r="B1929" t="str">
            <v>TRT-3C100</v>
          </cell>
          <cell r="C1929">
            <v>3102522</v>
          </cell>
          <cell r="D1929" t="str">
            <v>TRANSF. TRIFAS. CONVENC.100 KVA, 13200 - 220/127 V, DYN5, 3B (MV), 4B (BV), +1/-3X2.5%</v>
          </cell>
          <cell r="E1929" t="str">
            <v>TRT-3C100</v>
          </cell>
          <cell r="F1929" t="str">
            <v>A</v>
          </cell>
          <cell r="G1929" t="str">
            <v>TD</v>
          </cell>
          <cell r="H1929" t="str">
            <v>c/u</v>
          </cell>
          <cell r="I1929">
            <v>1</v>
          </cell>
          <cell r="J1929">
            <v>4589.88</v>
          </cell>
          <cell r="K1929">
            <v>4589.88</v>
          </cell>
          <cell r="L1929">
            <v>4855.0200000000013</v>
          </cell>
          <cell r="M1929" t="str">
            <v/>
          </cell>
          <cell r="N1929" t="str">
            <v/>
          </cell>
          <cell r="O1929" t="str">
            <v/>
          </cell>
          <cell r="P1929" t="str">
            <v>C. DIG</v>
          </cell>
        </row>
        <row r="1930">
          <cell r="A1930" t="str">
            <v>TRT-3C100</v>
          </cell>
          <cell r="B1930" t="str">
            <v/>
          </cell>
          <cell r="C1930">
            <v>2802402</v>
          </cell>
          <cell r="D1930" t="str">
            <v>CRUCETA CENTRADA Y VOLADO PERFIL "L" DE 70 X 70 X 6 MM Y 2.40 M LONG</v>
          </cell>
          <cell r="E1930" t="str">
            <v>TRT-3C100</v>
          </cell>
          <cell r="F1930" t="str">
            <v>J</v>
          </cell>
          <cell r="H1930" t="str">
            <v>c/u</v>
          </cell>
          <cell r="I1930">
            <v>2</v>
          </cell>
          <cell r="J1930">
            <v>65.05</v>
          </cell>
          <cell r="K1930">
            <v>130.1</v>
          </cell>
          <cell r="M1930" t="str">
            <v/>
          </cell>
          <cell r="N1930" t="str">
            <v/>
          </cell>
          <cell r="O1930" t="str">
            <v/>
          </cell>
          <cell r="P1930" t="str">
            <v/>
          </cell>
        </row>
        <row r="1931">
          <cell r="A1931" t="str">
            <v>TRT-3C100</v>
          </cell>
          <cell r="B1931" t="str">
            <v/>
          </cell>
          <cell r="C1931">
            <v>2980692</v>
          </cell>
          <cell r="D1931" t="str">
            <v>PERNO ESPARRAGO ACERO GALV. 4 TUERCAS Y 4 ARAND. PLANAS Y PRESIÓN, 16 X 406 MM (5/8" X 16")</v>
          </cell>
          <cell r="E1931" t="str">
            <v>TRT-3C100</v>
          </cell>
          <cell r="F1931" t="str">
            <v>J</v>
          </cell>
          <cell r="H1931" t="str">
            <v>c/u</v>
          </cell>
          <cell r="I1931">
            <v>4</v>
          </cell>
          <cell r="J1931">
            <v>4.21</v>
          </cell>
          <cell r="K1931">
            <v>16.84</v>
          </cell>
          <cell r="M1931" t="str">
            <v/>
          </cell>
          <cell r="N1931" t="str">
            <v/>
          </cell>
          <cell r="O1931" t="str">
            <v/>
          </cell>
          <cell r="P1931" t="str">
            <v/>
          </cell>
        </row>
        <row r="1932">
          <cell r="A1932" t="str">
            <v>TRT-3C100</v>
          </cell>
          <cell r="B1932" t="str">
            <v/>
          </cell>
          <cell r="C1932">
            <v>1015206</v>
          </cell>
          <cell r="D1932" t="str">
            <v>CABLE ACERO GALVANIZADO GRADO SIEMENS MARTIN 3/8" DIAM. 7 HILOS, 3153 KG</v>
          </cell>
          <cell r="E1932" t="str">
            <v>TRT-3C100</v>
          </cell>
          <cell r="F1932" t="str">
            <v>J</v>
          </cell>
          <cell r="H1932" t="str">
            <v>m</v>
          </cell>
          <cell r="I1932">
            <v>4</v>
          </cell>
          <cell r="J1932">
            <v>1.66</v>
          </cell>
          <cell r="K1932">
            <v>6.64</v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</row>
        <row r="1933">
          <cell r="A1933" t="str">
            <v>TRT-3C100</v>
          </cell>
          <cell r="B1933" t="str">
            <v/>
          </cell>
          <cell r="C1933">
            <v>2820108</v>
          </cell>
          <cell r="D1933" t="str">
            <v>ABRAZADERA DE PLETINA ACERO GALV. 30 X 6 MM ESCALONES REVISIÓN (8 UNIDADES)</v>
          </cell>
          <cell r="E1933" t="str">
            <v>TRT-3C100</v>
          </cell>
          <cell r="F1933" t="str">
            <v>J</v>
          </cell>
          <cell r="H1933" t="str">
            <v>jgo</v>
          </cell>
          <cell r="I1933">
            <v>1</v>
          </cell>
          <cell r="J1933">
            <v>111.56</v>
          </cell>
          <cell r="K1933">
            <v>111.56</v>
          </cell>
          <cell r="M1933" t="str">
            <v/>
          </cell>
          <cell r="N1933" t="str">
            <v/>
          </cell>
          <cell r="O1933" t="str">
            <v/>
          </cell>
          <cell r="P1933" t="str">
            <v/>
          </cell>
        </row>
        <row r="1934">
          <cell r="A1934" t="str">
            <v>TRT-3C112.5</v>
          </cell>
          <cell r="B1934" t="str">
            <v>TRT-3C112.5</v>
          </cell>
          <cell r="C1934">
            <v>3102523</v>
          </cell>
          <cell r="D1934" t="str">
            <v xml:space="preserve">TRANSFORMADOR TRIFÁSICO CONVENCIONAL, 112.5 KVA, 13200 - 220/127 V, DYN5, +1 A -3 X 2.5%  </v>
          </cell>
          <cell r="E1934" t="str">
            <v>TRT-3C112.5</v>
          </cell>
          <cell r="F1934" t="str">
            <v>A</v>
          </cell>
          <cell r="G1934" t="str">
            <v>TD</v>
          </cell>
          <cell r="H1934" t="str">
            <v>c/u</v>
          </cell>
          <cell r="I1934">
            <v>1</v>
          </cell>
          <cell r="J1934">
            <v>5237.0200000000004</v>
          </cell>
          <cell r="K1934">
            <v>5237.0200000000004</v>
          </cell>
          <cell r="L1934">
            <v>5502.1600000000017</v>
          </cell>
          <cell r="M1934" t="str">
            <v/>
          </cell>
          <cell r="N1934" t="str">
            <v/>
          </cell>
          <cell r="O1934" t="str">
            <v/>
          </cell>
          <cell r="P1934" t="str">
            <v>C. DIG</v>
          </cell>
        </row>
        <row r="1935">
          <cell r="A1935" t="str">
            <v>TRT-3C112.5</v>
          </cell>
          <cell r="B1935" t="str">
            <v/>
          </cell>
          <cell r="C1935">
            <v>2802402</v>
          </cell>
          <cell r="D1935" t="str">
            <v>CRUCETA CENTRADA Y VOLADO PERFIL "L" DE 70 X 70 X 6 MM Y 2.40 M LONG</v>
          </cell>
          <cell r="E1935" t="str">
            <v>TRT-3C112.5</v>
          </cell>
          <cell r="F1935" t="str">
            <v>J</v>
          </cell>
          <cell r="H1935" t="str">
            <v>c/u</v>
          </cell>
          <cell r="I1935">
            <v>2</v>
          </cell>
          <cell r="J1935">
            <v>65.05</v>
          </cell>
          <cell r="K1935">
            <v>130.1</v>
          </cell>
          <cell r="M1935" t="str">
            <v/>
          </cell>
          <cell r="N1935" t="str">
            <v/>
          </cell>
          <cell r="O1935" t="str">
            <v/>
          </cell>
          <cell r="P1935" t="str">
            <v/>
          </cell>
        </row>
        <row r="1936">
          <cell r="A1936" t="str">
            <v>TRT-3C112.5</v>
          </cell>
          <cell r="B1936" t="str">
            <v/>
          </cell>
          <cell r="C1936">
            <v>2980692</v>
          </cell>
          <cell r="D1936" t="str">
            <v>PERNO ESPARRAGO ACERO GALV. 4 TUERCAS Y 4 ARAND. PLANAS Y PRESIÓN, 16 X 406 MM (5/8" X 16")</v>
          </cell>
          <cell r="E1936" t="str">
            <v>TRT-3C112.5</v>
          </cell>
          <cell r="F1936" t="str">
            <v>J</v>
          </cell>
          <cell r="H1936" t="str">
            <v>c/u</v>
          </cell>
          <cell r="I1936">
            <v>4</v>
          </cell>
          <cell r="J1936">
            <v>4.21</v>
          </cell>
          <cell r="K1936">
            <v>16.84</v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TRT-3C112.5</v>
          </cell>
          <cell r="B1937" t="str">
            <v/>
          </cell>
          <cell r="C1937">
            <v>1015206</v>
          </cell>
          <cell r="D1937" t="str">
            <v>CABLE ACERO GALVANIZADO GRADO SIEMENS MARTIN 3/8" DIAM. 7 HILOS, 3153 KG</v>
          </cell>
          <cell r="E1937" t="str">
            <v>TRT-3C112.5</v>
          </cell>
          <cell r="F1937" t="str">
            <v>J</v>
          </cell>
          <cell r="H1937" t="str">
            <v>m</v>
          </cell>
          <cell r="I1937">
            <v>4</v>
          </cell>
          <cell r="J1937">
            <v>1.66</v>
          </cell>
          <cell r="K1937">
            <v>6.64</v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</row>
        <row r="1938">
          <cell r="A1938" t="str">
            <v>TRT-3C112.5</v>
          </cell>
          <cell r="B1938" t="str">
            <v/>
          </cell>
          <cell r="C1938">
            <v>2820108</v>
          </cell>
          <cell r="D1938" t="str">
            <v>ABRAZADERA DE PLETINA ACERO GALV. 30 X 6 MM ESCALONES REVISIÓN (8 UNIDADES)</v>
          </cell>
          <cell r="E1938" t="str">
            <v>TRT-3C112.5</v>
          </cell>
          <cell r="F1938" t="str">
            <v>J</v>
          </cell>
          <cell r="H1938" t="str">
            <v>jgo</v>
          </cell>
          <cell r="I1938">
            <v>1</v>
          </cell>
          <cell r="J1938">
            <v>111.56</v>
          </cell>
          <cell r="K1938">
            <v>111.56</v>
          </cell>
          <cell r="M1938" t="str">
            <v/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TRT-3C125</v>
          </cell>
          <cell r="B1939" t="str">
            <v>TRT-3C125</v>
          </cell>
          <cell r="C1939">
            <v>3102524</v>
          </cell>
          <cell r="D1939" t="str">
            <v xml:space="preserve">TRANSFORMADOR TRIFÁSICO CONVENCIONAL, 125 KVA, 13200 - 220/127 V, DYN5, +1 A -3 X 2.5%  </v>
          </cell>
          <cell r="E1939" t="str">
            <v>TRT-3C125</v>
          </cell>
          <cell r="F1939" t="str">
            <v>A</v>
          </cell>
          <cell r="G1939" t="str">
            <v>TD</v>
          </cell>
          <cell r="H1939" t="str">
            <v>c/u</v>
          </cell>
          <cell r="I1939">
            <v>1</v>
          </cell>
          <cell r="J1939">
            <v>5395.39</v>
          </cell>
          <cell r="K1939">
            <v>5395.39</v>
          </cell>
          <cell r="L1939">
            <v>5660.5300000000016</v>
          </cell>
          <cell r="M1939" t="str">
            <v/>
          </cell>
          <cell r="N1939" t="str">
            <v/>
          </cell>
          <cell r="O1939" t="str">
            <v/>
          </cell>
          <cell r="P1939" t="str">
            <v>C. DIG</v>
          </cell>
        </row>
        <row r="1940">
          <cell r="A1940" t="str">
            <v>TRT-3C125</v>
          </cell>
          <cell r="B1940" t="str">
            <v/>
          </cell>
          <cell r="C1940">
            <v>2802402</v>
          </cell>
          <cell r="D1940" t="str">
            <v>CRUCETA CENTRADA Y VOLADO PERFIL "L" DE 70 X 70 X 6 MM Y 2.40 M LONG</v>
          </cell>
          <cell r="E1940" t="str">
            <v>TRT-3C125</v>
          </cell>
          <cell r="F1940" t="str">
            <v>J</v>
          </cell>
          <cell r="H1940" t="str">
            <v>c/u</v>
          </cell>
          <cell r="I1940">
            <v>2</v>
          </cell>
          <cell r="J1940">
            <v>65.05</v>
          </cell>
          <cell r="K1940">
            <v>130.1</v>
          </cell>
          <cell r="M1940" t="str">
            <v/>
          </cell>
          <cell r="N1940" t="str">
            <v/>
          </cell>
          <cell r="O1940" t="str">
            <v/>
          </cell>
          <cell r="P1940" t="str">
            <v/>
          </cell>
        </row>
        <row r="1941">
          <cell r="A1941" t="str">
            <v>TRT-3C125</v>
          </cell>
          <cell r="B1941" t="str">
            <v/>
          </cell>
          <cell r="C1941">
            <v>2980692</v>
          </cell>
          <cell r="D1941" t="str">
            <v>PERNO ESPARRAGO ACERO GALV. 4 TUERCAS Y 4 ARAND. PLANAS Y PRESIÓN, 16 X 406 MM (5/8" X 16")</v>
          </cell>
          <cell r="E1941" t="str">
            <v>TRT-3C125</v>
          </cell>
          <cell r="F1941" t="str">
            <v>J</v>
          </cell>
          <cell r="H1941" t="str">
            <v>c/u</v>
          </cell>
          <cell r="I1941">
            <v>4</v>
          </cell>
          <cell r="J1941">
            <v>4.21</v>
          </cell>
          <cell r="K1941">
            <v>16.84</v>
          </cell>
          <cell r="M1941" t="str">
            <v/>
          </cell>
          <cell r="N1941" t="str">
            <v/>
          </cell>
          <cell r="O1941" t="str">
            <v/>
          </cell>
          <cell r="P1941" t="str">
            <v/>
          </cell>
        </row>
        <row r="1942">
          <cell r="A1942" t="str">
            <v>TRT-3C125</v>
          </cell>
          <cell r="B1942" t="str">
            <v/>
          </cell>
          <cell r="C1942">
            <v>1015206</v>
          </cell>
          <cell r="D1942" t="str">
            <v>CABLE ACERO GALVANIZADO GRADO SIEMENS MARTIN 3/8" DIAM. 7 HILOS, 3153 KG</v>
          </cell>
          <cell r="E1942" t="str">
            <v>TRT-3C125</v>
          </cell>
          <cell r="F1942" t="str">
            <v>J</v>
          </cell>
          <cell r="H1942" t="str">
            <v>m</v>
          </cell>
          <cell r="I1942">
            <v>4</v>
          </cell>
          <cell r="J1942">
            <v>1.66</v>
          </cell>
          <cell r="K1942">
            <v>6.64</v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</row>
        <row r="1943">
          <cell r="A1943" t="str">
            <v>TRT-3C125</v>
          </cell>
          <cell r="B1943" t="str">
            <v/>
          </cell>
          <cell r="C1943">
            <v>2820108</v>
          </cell>
          <cell r="D1943" t="str">
            <v>ABRAZADERA DE PLETINA ACERO GALV. 30 X 6 MM ESCALONES REVISIÓN (8 UNIDADES)</v>
          </cell>
          <cell r="E1943" t="str">
            <v>TRT-3C125</v>
          </cell>
          <cell r="F1943" t="str">
            <v>J</v>
          </cell>
          <cell r="H1943" t="str">
            <v>jgo</v>
          </cell>
          <cell r="I1943">
            <v>1</v>
          </cell>
          <cell r="J1943">
            <v>111.56</v>
          </cell>
          <cell r="K1943">
            <v>111.56</v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TRT-3C15</v>
          </cell>
          <cell r="B1944" t="str">
            <v>TRT-3C15</v>
          </cell>
          <cell r="C1944">
            <v>3102505</v>
          </cell>
          <cell r="D1944" t="str">
            <v>TRANSF. TRIFAS. CONVENC. 15 KVA, 13200 - 220/127 V, DYN5, 3B(MV), 4B(BV), +1/-3X2.5%</v>
          </cell>
          <cell r="E1944" t="str">
            <v>TRT-3C15</v>
          </cell>
          <cell r="F1944" t="str">
            <v>A</v>
          </cell>
          <cell r="G1944" t="str">
            <v>TD</v>
          </cell>
          <cell r="H1944" t="str">
            <v>c/u</v>
          </cell>
          <cell r="I1944">
            <v>1</v>
          </cell>
          <cell r="J1944">
            <v>2199.5500000000002</v>
          </cell>
          <cell r="K1944">
            <v>2199.5500000000002</v>
          </cell>
          <cell r="L1944">
            <v>2429.0300000000002</v>
          </cell>
          <cell r="M1944" t="str">
            <v/>
          </cell>
          <cell r="N1944" t="str">
            <v/>
          </cell>
          <cell r="O1944" t="str">
            <v/>
          </cell>
          <cell r="P1944" t="str">
            <v/>
          </cell>
        </row>
        <row r="1945">
          <cell r="A1945" t="str">
            <v>TRT-3C15</v>
          </cell>
          <cell r="B1945" t="str">
            <v/>
          </cell>
          <cell r="C1945">
            <v>1015206</v>
          </cell>
          <cell r="D1945" t="str">
            <v>CABLE ACERO GALVANIZADO GRADO SIEMENS MARTIN 3/8" DIAM. 7 HILOS, 3153 KG</v>
          </cell>
          <cell r="E1945" t="str">
            <v>TRT-3C15</v>
          </cell>
          <cell r="F1945" t="str">
            <v>J</v>
          </cell>
          <cell r="H1945" t="str">
            <v>m</v>
          </cell>
          <cell r="I1945">
            <v>3</v>
          </cell>
          <cell r="J1945">
            <v>1.66</v>
          </cell>
          <cell r="K1945">
            <v>4.9799999999999995</v>
          </cell>
          <cell r="M1945" t="str">
            <v/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TRT-3C15</v>
          </cell>
          <cell r="B1946" t="str">
            <v/>
          </cell>
          <cell r="C1946">
            <v>2840301</v>
          </cell>
          <cell r="D1946" t="str">
            <v>SOPORTE DE ACERO GALVANIZADO, TIPO REPISA PARA MONTAJE DE TRANSFORMADOR TRIFÁSICO</v>
          </cell>
          <cell r="E1946" t="str">
            <v>TRT-3C15</v>
          </cell>
          <cell r="F1946" t="str">
            <v>J</v>
          </cell>
          <cell r="H1946" t="str">
            <v>c/u</v>
          </cell>
          <cell r="I1946">
            <v>1</v>
          </cell>
          <cell r="J1946">
            <v>112.94</v>
          </cell>
          <cell r="K1946">
            <v>112.94</v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</row>
        <row r="1947">
          <cell r="A1947" t="str">
            <v>TRT-3C15</v>
          </cell>
          <cell r="B1947" t="str">
            <v/>
          </cell>
          <cell r="C1947">
            <v>2820108</v>
          </cell>
          <cell r="D1947" t="str">
            <v>ABRAZADERA DE PLETINA ACERO GALV. 30 X 6 MM ESCALONES REVISIÓN (8 UNIDADES)</v>
          </cell>
          <cell r="E1947" t="str">
            <v>TRT-3C15</v>
          </cell>
          <cell r="F1947" t="str">
            <v>J</v>
          </cell>
          <cell r="H1947" t="str">
            <v>jgo</v>
          </cell>
          <cell r="I1947">
            <v>1</v>
          </cell>
          <cell r="J1947">
            <v>111.56</v>
          </cell>
          <cell r="K1947">
            <v>111.56</v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TRT-3C30</v>
          </cell>
          <cell r="B1948" t="str">
            <v>TRT-3C30</v>
          </cell>
          <cell r="C1948">
            <v>3102509</v>
          </cell>
          <cell r="D1948" t="str">
            <v>TRANSF. TRIFAS. CONVENC. 30 KVA, 13200 - 220/127 V, DYN5, 3B (MV), 4B (BV), +1/-3X2.5%</v>
          </cell>
          <cell r="E1948" t="str">
            <v>TRT-3C30</v>
          </cell>
          <cell r="F1948" t="str">
            <v>A</v>
          </cell>
          <cell r="G1948" t="str">
            <v>TD</v>
          </cell>
          <cell r="H1948" t="str">
            <v>c/u</v>
          </cell>
          <cell r="I1948">
            <v>1</v>
          </cell>
          <cell r="J1948">
            <v>2593.58</v>
          </cell>
          <cell r="K1948">
            <v>2593.58</v>
          </cell>
          <cell r="L1948">
            <v>2823.06</v>
          </cell>
          <cell r="M1948" t="str">
            <v/>
          </cell>
          <cell r="N1948" t="str">
            <v/>
          </cell>
          <cell r="O1948" t="str">
            <v/>
          </cell>
          <cell r="P1948" t="str">
            <v>C. DIG</v>
          </cell>
        </row>
        <row r="1949">
          <cell r="A1949" t="str">
            <v>TRT-3C30</v>
          </cell>
          <cell r="B1949" t="str">
            <v/>
          </cell>
          <cell r="C1949">
            <v>1015206</v>
          </cell>
          <cell r="D1949" t="str">
            <v>CABLE ACERO GALVANIZADO GRADO SIEMENS MARTIN 3/8" DIAM. 7 HILOS, 3153 KG</v>
          </cell>
          <cell r="E1949" t="str">
            <v>TRT-3C30</v>
          </cell>
          <cell r="F1949" t="str">
            <v>J</v>
          </cell>
          <cell r="H1949" t="str">
            <v>m</v>
          </cell>
          <cell r="I1949">
            <v>3</v>
          </cell>
          <cell r="J1949">
            <v>1.66</v>
          </cell>
          <cell r="K1949">
            <v>4.9799999999999995</v>
          </cell>
          <cell r="M1949" t="str">
            <v/>
          </cell>
          <cell r="N1949" t="str">
            <v/>
          </cell>
          <cell r="O1949" t="str">
            <v/>
          </cell>
          <cell r="P1949" t="str">
            <v/>
          </cell>
        </row>
        <row r="1950">
          <cell r="A1950" t="str">
            <v>TRT-3C30</v>
          </cell>
          <cell r="B1950" t="str">
            <v/>
          </cell>
          <cell r="C1950">
            <v>2840301</v>
          </cell>
          <cell r="D1950" t="str">
            <v>SOPORTE DE ACERO GALVANIZADO, TIPO REPISA PARA MONTAJE DE TRANSFORMADOR TRIFÁSICO</v>
          </cell>
          <cell r="E1950" t="str">
            <v>TRT-3C30</v>
          </cell>
          <cell r="F1950" t="str">
            <v>J</v>
          </cell>
          <cell r="H1950" t="str">
            <v>c/u</v>
          </cell>
          <cell r="I1950">
            <v>1</v>
          </cell>
          <cell r="J1950">
            <v>112.94</v>
          </cell>
          <cell r="K1950">
            <v>112.94</v>
          </cell>
          <cell r="M1950" t="str">
            <v/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TRT-3C30</v>
          </cell>
          <cell r="B1951" t="str">
            <v/>
          </cell>
          <cell r="C1951">
            <v>2820108</v>
          </cell>
          <cell r="D1951" t="str">
            <v>ABRAZADERA DE PLETINA ACERO GALV. 30 X 6 MM ESCALONES REVISIÓN (8 UNIDADES)</v>
          </cell>
          <cell r="E1951" t="str">
            <v>TRT-3C30</v>
          </cell>
          <cell r="F1951" t="str">
            <v>J</v>
          </cell>
          <cell r="H1951" t="str">
            <v>jgo</v>
          </cell>
          <cell r="I1951">
            <v>1</v>
          </cell>
          <cell r="J1951">
            <v>111.56</v>
          </cell>
          <cell r="K1951">
            <v>111.56</v>
          </cell>
          <cell r="M1951" t="str">
            <v/>
          </cell>
          <cell r="N1951" t="str">
            <v/>
          </cell>
          <cell r="O1951" t="str">
            <v/>
          </cell>
          <cell r="P1951" t="str">
            <v/>
          </cell>
        </row>
        <row r="1952">
          <cell r="A1952" t="str">
            <v>TRT-3C50</v>
          </cell>
          <cell r="B1952" t="str">
            <v>TRT-3C50</v>
          </cell>
          <cell r="C1952">
            <v>3102515</v>
          </cell>
          <cell r="D1952" t="str">
            <v xml:space="preserve">TRANSFORMADOR TRIFÁSICO CONVENCIONAL, 50 KVA, 13200 - 220/127 V, DYN5, +1 A -3 X 2.5%  </v>
          </cell>
          <cell r="E1952" t="str">
            <v>TRT-3C50</v>
          </cell>
          <cell r="F1952" t="str">
            <v>A</v>
          </cell>
          <cell r="G1952" t="str">
            <v>TD</v>
          </cell>
          <cell r="H1952" t="str">
            <v>c/u</v>
          </cell>
          <cell r="I1952">
            <v>1</v>
          </cell>
          <cell r="J1952">
            <v>2932.74</v>
          </cell>
          <cell r="K1952">
            <v>2932.74</v>
          </cell>
          <cell r="L1952">
            <v>3162.22</v>
          </cell>
          <cell r="M1952" t="str">
            <v/>
          </cell>
          <cell r="N1952" t="str">
            <v/>
          </cell>
          <cell r="O1952" t="str">
            <v/>
          </cell>
          <cell r="P1952" t="str">
            <v>C. DIG</v>
          </cell>
        </row>
        <row r="1953">
          <cell r="A1953" t="str">
            <v>TRT-3C50</v>
          </cell>
          <cell r="B1953" t="str">
            <v/>
          </cell>
          <cell r="C1953">
            <v>1015206</v>
          </cell>
          <cell r="D1953" t="str">
            <v>CABLE ACERO GALVANIZADO GRADO SIEMENS MARTIN 3/8" DIAM. 7 HILOS, 3153 KG</v>
          </cell>
          <cell r="E1953" t="str">
            <v>TRT-3C50</v>
          </cell>
          <cell r="F1953" t="str">
            <v>J</v>
          </cell>
          <cell r="H1953" t="str">
            <v>m</v>
          </cell>
          <cell r="I1953">
            <v>3</v>
          </cell>
          <cell r="J1953">
            <v>1.66</v>
          </cell>
          <cell r="K1953">
            <v>4.9799999999999995</v>
          </cell>
          <cell r="M1953" t="str">
            <v/>
          </cell>
          <cell r="N1953" t="str">
            <v/>
          </cell>
          <cell r="O1953" t="str">
            <v/>
          </cell>
          <cell r="P1953" t="str">
            <v/>
          </cell>
        </row>
        <row r="1954">
          <cell r="A1954" t="str">
            <v>TRT-3C50</v>
          </cell>
          <cell r="B1954" t="str">
            <v/>
          </cell>
          <cell r="C1954">
            <v>2840301</v>
          </cell>
          <cell r="D1954" t="str">
            <v>SOPORTE DE ACERO GALVANIZADO, TIPO REPISA PARA MONTAJE DE TRANSFORMADOR TRIFÁSICO</v>
          </cell>
          <cell r="E1954" t="str">
            <v>TRT-3C50</v>
          </cell>
          <cell r="F1954" t="str">
            <v>J</v>
          </cell>
          <cell r="H1954" t="str">
            <v>c/u</v>
          </cell>
          <cell r="I1954">
            <v>1</v>
          </cell>
          <cell r="J1954">
            <v>112.94</v>
          </cell>
          <cell r="K1954">
            <v>112.94</v>
          </cell>
          <cell r="M1954" t="str">
            <v/>
          </cell>
          <cell r="N1954" t="str">
            <v/>
          </cell>
          <cell r="O1954" t="str">
            <v/>
          </cell>
          <cell r="P1954" t="str">
            <v/>
          </cell>
        </row>
        <row r="1955">
          <cell r="A1955" t="str">
            <v>TRT-3C50</v>
          </cell>
          <cell r="B1955" t="str">
            <v/>
          </cell>
          <cell r="C1955">
            <v>2820108</v>
          </cell>
          <cell r="D1955" t="str">
            <v>ABRAZADERA DE PLETINA ACERO GALV. 30 X 6 MM ESCALONES REVISIÓN (8 UNIDADES)</v>
          </cell>
          <cell r="E1955" t="str">
            <v>TRT-3C50</v>
          </cell>
          <cell r="F1955" t="str">
            <v>J</v>
          </cell>
          <cell r="H1955" t="str">
            <v>jgo</v>
          </cell>
          <cell r="I1955">
            <v>1</v>
          </cell>
          <cell r="J1955">
            <v>111.56</v>
          </cell>
          <cell r="K1955">
            <v>111.56</v>
          </cell>
          <cell r="M1955" t="str">
            <v/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TRT-3C75</v>
          </cell>
          <cell r="B1956" t="str">
            <v>TRT-3C75</v>
          </cell>
          <cell r="C1956">
            <v>3102518</v>
          </cell>
          <cell r="D1956" t="str">
            <v xml:space="preserve">TRANSFORMADOR TRIFÁSICO CONVENCIONAL, 75 KVA, 13200 - 220/127 V, DYN5, +1 A -3 X 2.5%  </v>
          </cell>
          <cell r="E1956" t="str">
            <v>TRT-3C75</v>
          </cell>
          <cell r="F1956" t="str">
            <v>A</v>
          </cell>
          <cell r="G1956" t="str">
            <v>TD</v>
          </cell>
          <cell r="H1956" t="str">
            <v>c/u</v>
          </cell>
          <cell r="I1956">
            <v>1</v>
          </cell>
          <cell r="J1956">
            <v>3774.4</v>
          </cell>
          <cell r="K1956">
            <v>3774.4</v>
          </cell>
          <cell r="L1956">
            <v>4003.88</v>
          </cell>
          <cell r="M1956" t="str">
            <v/>
          </cell>
          <cell r="N1956" t="str">
            <v/>
          </cell>
          <cell r="O1956" t="str">
            <v/>
          </cell>
          <cell r="P1956" t="str">
            <v>C. DIG</v>
          </cell>
        </row>
        <row r="1957">
          <cell r="A1957" t="str">
            <v>TRT-3C75</v>
          </cell>
          <cell r="B1957" t="str">
            <v/>
          </cell>
          <cell r="C1957">
            <v>1015206</v>
          </cell>
          <cell r="D1957" t="str">
            <v>CABLE ACERO GALVANIZADO GRADO SIEMENS MARTIN 3/8" DIAM. 7 HILOS, 3153 KG</v>
          </cell>
          <cell r="E1957" t="str">
            <v>TRT-3C75</v>
          </cell>
          <cell r="F1957" t="str">
            <v>J</v>
          </cell>
          <cell r="H1957" t="str">
            <v>m</v>
          </cell>
          <cell r="I1957">
            <v>3</v>
          </cell>
          <cell r="J1957">
            <v>1.66</v>
          </cell>
          <cell r="K1957">
            <v>4.9799999999999995</v>
          </cell>
          <cell r="M1957" t="str">
            <v/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TRT-3C75</v>
          </cell>
          <cell r="B1958" t="str">
            <v/>
          </cell>
          <cell r="C1958">
            <v>2840301</v>
          </cell>
          <cell r="D1958" t="str">
            <v>SOPORTE DE ACERO GALVANIZADO, TIPO REPISA PARA MONTAJE DE TRANSFORMADOR TRIFÁSICO</v>
          </cell>
          <cell r="E1958" t="str">
            <v>TRT-3C75</v>
          </cell>
          <cell r="F1958" t="str">
            <v>J</v>
          </cell>
          <cell r="H1958" t="str">
            <v>c/u</v>
          </cell>
          <cell r="I1958">
            <v>1</v>
          </cell>
          <cell r="J1958">
            <v>112.94</v>
          </cell>
          <cell r="K1958">
            <v>112.94</v>
          </cell>
          <cell r="M1958" t="str">
            <v/>
          </cell>
          <cell r="N1958" t="str">
            <v/>
          </cell>
          <cell r="O1958" t="str">
            <v/>
          </cell>
          <cell r="P1958" t="str">
            <v/>
          </cell>
        </row>
        <row r="1959">
          <cell r="A1959" t="str">
            <v>TRT-3C75</v>
          </cell>
          <cell r="B1959" t="str">
            <v/>
          </cell>
          <cell r="C1959">
            <v>2820108</v>
          </cell>
          <cell r="D1959" t="str">
            <v>ABRAZADERA DE PLETINA ACERO GALV. 30 X 6 MM ESCALONES REVISIÓN (8 UNIDADES)</v>
          </cell>
          <cell r="E1959" t="str">
            <v>TRT-3C75</v>
          </cell>
          <cell r="F1959" t="str">
            <v>J</v>
          </cell>
          <cell r="H1959" t="str">
            <v>jgo</v>
          </cell>
          <cell r="I1959">
            <v>1</v>
          </cell>
          <cell r="J1959">
            <v>111.56</v>
          </cell>
          <cell r="K1959">
            <v>111.56</v>
          </cell>
          <cell r="M1959" t="str">
            <v/>
          </cell>
          <cell r="N1959" t="str">
            <v/>
          </cell>
          <cell r="O1959" t="str">
            <v/>
          </cell>
          <cell r="P1959" t="str">
            <v/>
          </cell>
        </row>
        <row r="1960">
          <cell r="A1960" t="str">
            <v>TRV-1A10</v>
          </cell>
          <cell r="B1960" t="str">
            <v>TRV-1A10</v>
          </cell>
          <cell r="C1960">
            <v>3057004</v>
          </cell>
          <cell r="D1960" t="str">
            <v>TRANSF. MONOF. AUTOPROT. (CSP) 10 KVA, 22860 GRDY/13200 - 240/120 V, 1B (MV), 3B (BV), +1/-3 X 2.5%</v>
          </cell>
          <cell r="E1960" t="str">
            <v>TRV-1A10</v>
          </cell>
          <cell r="F1960" t="str">
            <v>A</v>
          </cell>
          <cell r="G1960" t="str">
            <v>TD</v>
          </cell>
          <cell r="H1960" t="str">
            <v>c/u</v>
          </cell>
          <cell r="I1960">
            <v>1</v>
          </cell>
          <cell r="J1960">
            <v>1184.56</v>
          </cell>
          <cell r="K1960">
            <v>1184.56</v>
          </cell>
          <cell r="L1960">
            <v>1350.52</v>
          </cell>
          <cell r="M1960" t="str">
            <v/>
          </cell>
          <cell r="N1960" t="str">
            <v/>
          </cell>
          <cell r="O1960" t="str">
            <v/>
          </cell>
          <cell r="P1960" t="str">
            <v>C. DIG</v>
          </cell>
        </row>
        <row r="1961">
          <cell r="A1961" t="str">
            <v>TRV-1A10</v>
          </cell>
          <cell r="C1961">
            <v>1021139</v>
          </cell>
          <cell r="D1961" t="str">
            <v>CONDUCTOR DE COBRE AISLADO PVC, 600 V. TW  NO. 2 AWG, 7 HILOS</v>
          </cell>
          <cell r="E1961" t="str">
            <v>TRV-1A10</v>
          </cell>
          <cell r="F1961" t="str">
            <v>F</v>
          </cell>
          <cell r="H1961" t="str">
            <v>m</v>
          </cell>
          <cell r="I1961">
            <v>6</v>
          </cell>
          <cell r="J1961">
            <v>4.45</v>
          </cell>
          <cell r="K1961">
            <v>26.700000000000003</v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</row>
        <row r="1962">
          <cell r="A1962" t="str">
            <v>TRV-1A10</v>
          </cell>
          <cell r="C1962">
            <v>2194839</v>
          </cell>
          <cell r="D1962" t="str">
            <v xml:space="preserve">TERMINAL DE COMPRESIÓN RECTO DE CU-SN ESTÁNDAR, 1 PERFORACIÓN (TIPO OJO DE 1/2" ), BARRIL LARGO, CALIBRE 2 AWG, PERNO, TUERCA Y ARANDELAS PLANA Y PRESIÓN </v>
          </cell>
          <cell r="E1962" t="str">
            <v>TRV-1A10</v>
          </cell>
          <cell r="F1962" t="str">
            <v>G</v>
          </cell>
          <cell r="H1962" t="str">
            <v>c/u</v>
          </cell>
          <cell r="I1962">
            <v>4</v>
          </cell>
          <cell r="J1962">
            <v>1.1599999999999999</v>
          </cell>
          <cell r="K1962">
            <v>4.6399999999999997</v>
          </cell>
          <cell r="M1962" t="str">
            <v/>
          </cell>
          <cell r="N1962" t="str">
            <v/>
          </cell>
          <cell r="O1962" t="str">
            <v/>
          </cell>
          <cell r="P1962" t="str">
            <v/>
          </cell>
        </row>
        <row r="1963">
          <cell r="A1963" t="str">
            <v>TRV-1A10</v>
          </cell>
          <cell r="B1963" t="str">
            <v/>
          </cell>
          <cell r="C1963">
            <v>2820161</v>
          </cell>
          <cell r="D1963" t="str">
            <v>ABRAZADERA DE PLETINA ACERO GALV. 3 PERNOS 50 X 6 MM, MONTAJE TRANSF. MONOFÁSICO</v>
          </cell>
          <cell r="E1963" t="str">
            <v>TRV-1A10</v>
          </cell>
          <cell r="F1963" t="str">
            <v>J</v>
          </cell>
          <cell r="H1963" t="str">
            <v>c/u</v>
          </cell>
          <cell r="I1963">
            <v>2</v>
          </cell>
          <cell r="J1963">
            <v>11.53</v>
          </cell>
          <cell r="K1963">
            <v>23.06</v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TRV-1A10</v>
          </cell>
          <cell r="B1964" t="str">
            <v/>
          </cell>
          <cell r="C1964">
            <v>2820108</v>
          </cell>
          <cell r="D1964" t="str">
            <v>ABRAZADERA DE PLETINA ACERO GALV. 30 X 6 MM ESCALONES REVISIÓN (8 UNIDADES)</v>
          </cell>
          <cell r="E1964" t="str">
            <v>TRV-1A10</v>
          </cell>
          <cell r="F1964" t="str">
            <v>J</v>
          </cell>
          <cell r="H1964" t="str">
            <v>jgo</v>
          </cell>
          <cell r="I1964">
            <v>1</v>
          </cell>
          <cell r="J1964">
            <v>111.56</v>
          </cell>
          <cell r="K1964">
            <v>111.56</v>
          </cell>
          <cell r="M1964" t="str">
            <v/>
          </cell>
          <cell r="N1964" t="str">
            <v/>
          </cell>
          <cell r="O1964" t="str">
            <v/>
          </cell>
          <cell r="P1964" t="str">
            <v/>
          </cell>
        </row>
        <row r="1965">
          <cell r="A1965" t="str">
            <v>TRV-1A15</v>
          </cell>
          <cell r="B1965" t="str">
            <v>TRV-1A15</v>
          </cell>
          <cell r="C1965">
            <v>3057005</v>
          </cell>
          <cell r="D1965" t="str">
            <v>TRANSF. MONOF. AUTOPROT. (CSP) 15 KVA, 22860 GRDY/13200 - 240/120 V, 1B (MV), 3B (BV), +1/-3 X 2.5%</v>
          </cell>
          <cell r="E1965" t="str">
            <v>TRV-1A15</v>
          </cell>
          <cell r="F1965" t="str">
            <v>A</v>
          </cell>
          <cell r="G1965" t="str">
            <v>TD</v>
          </cell>
          <cell r="H1965" t="str">
            <v>c/u</v>
          </cell>
          <cell r="I1965">
            <v>1</v>
          </cell>
          <cell r="J1965">
            <v>1371.6</v>
          </cell>
          <cell r="K1965">
            <v>1371.6</v>
          </cell>
          <cell r="L1965">
            <v>1537.56</v>
          </cell>
          <cell r="M1965" t="str">
            <v/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TRV-1A15</v>
          </cell>
          <cell r="C1966">
            <v>1021139</v>
          </cell>
          <cell r="D1966" t="str">
            <v>CONDUCTOR DE COBRE AISLADO PVC, 600 V. TW  NO. 2 AWG, 7 HILOS</v>
          </cell>
          <cell r="E1966" t="str">
            <v>TRV-1A15</v>
          </cell>
          <cell r="F1966" t="str">
            <v>F</v>
          </cell>
          <cell r="H1966" t="str">
            <v>m</v>
          </cell>
          <cell r="I1966">
            <v>6</v>
          </cell>
          <cell r="J1966">
            <v>4.45</v>
          </cell>
          <cell r="K1966">
            <v>26.700000000000003</v>
          </cell>
          <cell r="M1966" t="str">
            <v/>
          </cell>
          <cell r="N1966" t="str">
            <v/>
          </cell>
          <cell r="O1966" t="str">
            <v/>
          </cell>
          <cell r="P1966" t="str">
            <v/>
          </cell>
        </row>
        <row r="1967">
          <cell r="A1967" t="str">
            <v>TRV-1A15</v>
          </cell>
          <cell r="C1967">
            <v>2194839</v>
          </cell>
          <cell r="D1967" t="str">
            <v xml:space="preserve">TERMINAL DE COMPRESIÓN RECTO DE CU-SN ESTÁNDAR, 1 PERFORACIÓN (TIPO OJO DE 1/2" ), BARRIL LARGO, CALIBRE 2 AWG, PERNO, TUERCA Y ARANDELAS PLANA Y PRESIÓN </v>
          </cell>
          <cell r="E1967" t="str">
            <v>TRV-1A15</v>
          </cell>
          <cell r="F1967" t="str">
            <v>G</v>
          </cell>
          <cell r="H1967" t="str">
            <v>c/u</v>
          </cell>
          <cell r="I1967">
            <v>4</v>
          </cell>
          <cell r="J1967">
            <v>1.1599999999999999</v>
          </cell>
          <cell r="K1967">
            <v>4.6399999999999997</v>
          </cell>
          <cell r="M1967" t="str">
            <v/>
          </cell>
          <cell r="N1967" t="str">
            <v/>
          </cell>
          <cell r="O1967" t="str">
            <v/>
          </cell>
          <cell r="P1967" t="str">
            <v/>
          </cell>
        </row>
        <row r="1968">
          <cell r="A1968" t="str">
            <v>TRV-1A15</v>
          </cell>
          <cell r="B1968" t="str">
            <v/>
          </cell>
          <cell r="C1968">
            <v>2820161</v>
          </cell>
          <cell r="D1968" t="str">
            <v>ABRAZADERA DE PLETINA ACERO GALV. 3 PERNOS 50 X 6 MM, MONTAJE TRANSF. MONOFÁSICO</v>
          </cell>
          <cell r="E1968" t="str">
            <v>TRV-1A15</v>
          </cell>
          <cell r="F1968" t="str">
            <v>J</v>
          </cell>
          <cell r="H1968" t="str">
            <v>c/u</v>
          </cell>
          <cell r="I1968">
            <v>2</v>
          </cell>
          <cell r="J1968">
            <v>11.53</v>
          </cell>
          <cell r="K1968">
            <v>23.06</v>
          </cell>
          <cell r="M1968" t="str">
            <v/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TRV-1A15</v>
          </cell>
          <cell r="B1969" t="str">
            <v/>
          </cell>
          <cell r="C1969">
            <v>2820108</v>
          </cell>
          <cell r="D1969" t="str">
            <v>ABRAZADERA DE PLETINA ACERO GALV. 30 X 6 MM ESCALONES REVISIÓN (8 UNIDADES)</v>
          </cell>
          <cell r="E1969" t="str">
            <v>TRV-1A15</v>
          </cell>
          <cell r="F1969" t="str">
            <v>J</v>
          </cell>
          <cell r="H1969" t="str">
            <v>jgo</v>
          </cell>
          <cell r="I1969">
            <v>1</v>
          </cell>
          <cell r="J1969">
            <v>111.56</v>
          </cell>
          <cell r="K1969">
            <v>111.56</v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</row>
        <row r="1970">
          <cell r="A1970" t="str">
            <v>TRV-1A25</v>
          </cell>
          <cell r="B1970" t="str">
            <v>TRV-1A25</v>
          </cell>
          <cell r="C1970">
            <v>3057008</v>
          </cell>
          <cell r="D1970" t="str">
            <v>TRANSF. MONOF. AUTOPROT. (CSP) 25 KVA, 22860 GRDY/13200 - 240/120 V, 1B (MV), 3B (BV), +1/-3 X 2.5%</v>
          </cell>
          <cell r="E1970" t="str">
            <v>TRV-1A25</v>
          </cell>
          <cell r="F1970" t="str">
            <v>A</v>
          </cell>
          <cell r="G1970" t="str">
            <v>TD</v>
          </cell>
          <cell r="H1970" t="str">
            <v>c/u</v>
          </cell>
          <cell r="I1970">
            <v>1</v>
          </cell>
          <cell r="J1970">
            <v>1558.64</v>
          </cell>
          <cell r="K1970">
            <v>1558.64</v>
          </cell>
          <cell r="L1970">
            <v>1724.6000000000001</v>
          </cell>
          <cell r="M1970" t="str">
            <v/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TRV-1A25</v>
          </cell>
          <cell r="C1971">
            <v>1021139</v>
          </cell>
          <cell r="D1971" t="str">
            <v>CONDUCTOR DE COBRE AISLADO PVC, 600 V. TW  NO. 2 AWG, 7 HILOS</v>
          </cell>
          <cell r="E1971" t="str">
            <v>TRV-1A25</v>
          </cell>
          <cell r="F1971" t="str">
            <v>F</v>
          </cell>
          <cell r="H1971" t="str">
            <v>m</v>
          </cell>
          <cell r="I1971">
            <v>6</v>
          </cell>
          <cell r="J1971">
            <v>4.45</v>
          </cell>
          <cell r="K1971">
            <v>26.700000000000003</v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</row>
        <row r="1972">
          <cell r="A1972" t="str">
            <v>TRV-1A25</v>
          </cell>
          <cell r="C1972">
            <v>2194839</v>
          </cell>
          <cell r="D1972" t="str">
            <v xml:space="preserve">TERMINAL DE COMPRESIÓN RECTO DE CU-SN ESTÁNDAR, 1 PERFORACIÓN (TIPO OJO DE 1/2" ), BARRIL LARGO, CALIBRE 2 AWG, PERNO, TUERCA Y ARANDELAS PLANA Y PRESIÓN </v>
          </cell>
          <cell r="E1972" t="str">
            <v>TRV-1A25</v>
          </cell>
          <cell r="F1972" t="str">
            <v>G</v>
          </cell>
          <cell r="H1972" t="str">
            <v>c/u</v>
          </cell>
          <cell r="I1972">
            <v>4</v>
          </cell>
          <cell r="J1972">
            <v>1.1599999999999999</v>
          </cell>
          <cell r="K1972">
            <v>4.6399999999999997</v>
          </cell>
          <cell r="M1972" t="str">
            <v/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TRV-1A25</v>
          </cell>
          <cell r="B1973" t="str">
            <v/>
          </cell>
          <cell r="C1973">
            <v>2820161</v>
          </cell>
          <cell r="D1973" t="str">
            <v>ABRAZADERA DE PLETINA ACERO GALV. 3 PERNOS 50 X 6 MM, MONTAJE TRANSF. MONOFÁSICO</v>
          </cell>
          <cell r="E1973" t="str">
            <v>TRV-1A25</v>
          </cell>
          <cell r="F1973" t="str">
            <v>J</v>
          </cell>
          <cell r="H1973" t="str">
            <v>c/u</v>
          </cell>
          <cell r="I1973">
            <v>2</v>
          </cell>
          <cell r="J1973">
            <v>11.53</v>
          </cell>
          <cell r="K1973">
            <v>23.06</v>
          </cell>
          <cell r="M1973" t="str">
            <v/>
          </cell>
          <cell r="N1973" t="str">
            <v/>
          </cell>
          <cell r="O1973" t="str">
            <v/>
          </cell>
          <cell r="P1973" t="str">
            <v/>
          </cell>
        </row>
        <row r="1974">
          <cell r="A1974" t="str">
            <v>TRV-1A25</v>
          </cell>
          <cell r="B1974" t="str">
            <v/>
          </cell>
          <cell r="C1974">
            <v>2820108</v>
          </cell>
          <cell r="D1974" t="str">
            <v>ABRAZADERA DE PLETINA ACERO GALV. 30 X 6 MM ESCALONES REVISIÓN (8 UNIDADES)</v>
          </cell>
          <cell r="E1974" t="str">
            <v>TRV-1A25</v>
          </cell>
          <cell r="F1974" t="str">
            <v>J</v>
          </cell>
          <cell r="H1974" t="str">
            <v>jgo</v>
          </cell>
          <cell r="I1974">
            <v>1</v>
          </cell>
          <cell r="J1974">
            <v>111.56</v>
          </cell>
          <cell r="K1974">
            <v>111.56</v>
          </cell>
          <cell r="M1974" t="str">
            <v/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TRV-1A37.5</v>
          </cell>
          <cell r="B1975" t="str">
            <v>TRV-1A37.5</v>
          </cell>
          <cell r="C1975">
            <v>3057012</v>
          </cell>
          <cell r="D1975" t="str">
            <v>TRANSF. MONOF. AUTOPROT. (CSP) 37.5 KVA, 22860 GRDY/13200 - 240/120 V, 1B (MV), 3B (BV), +1/-3 X 2.5%</v>
          </cell>
          <cell r="E1975" t="str">
            <v>TRV-1A37.5</v>
          </cell>
          <cell r="F1975" t="str">
            <v>A</v>
          </cell>
          <cell r="G1975" t="str">
            <v>TD</v>
          </cell>
          <cell r="H1975" t="str">
            <v>c/u</v>
          </cell>
          <cell r="I1975">
            <v>1</v>
          </cell>
          <cell r="J1975">
            <v>2057.4</v>
          </cell>
          <cell r="K1975">
            <v>2057.4</v>
          </cell>
          <cell r="L1975">
            <v>2242.6999999999998</v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</row>
        <row r="1976">
          <cell r="A1976" t="str">
            <v>TRV-1A37.5</v>
          </cell>
          <cell r="C1976">
            <v>1021151</v>
          </cell>
          <cell r="D1976" t="str">
            <v>CONDUCTOR DE COBRE AISLADO PVC, 600 V. TW  NO. 1/0 AWG, 19 HILOS</v>
          </cell>
          <cell r="E1976" t="str">
            <v>TRV-1A37.5</v>
          </cell>
          <cell r="F1976" t="str">
            <v>F</v>
          </cell>
          <cell r="H1976" t="str">
            <v>m</v>
          </cell>
          <cell r="I1976">
            <v>6</v>
          </cell>
          <cell r="J1976">
            <v>7.44</v>
          </cell>
          <cell r="K1976">
            <v>44.64</v>
          </cell>
          <cell r="M1976" t="str">
            <v/>
          </cell>
          <cell r="N1976" t="str">
            <v/>
          </cell>
          <cell r="O1976" t="str">
            <v/>
          </cell>
          <cell r="P1976" t="str">
            <v>C. DIG</v>
          </cell>
        </row>
        <row r="1977">
          <cell r="A1977" t="str">
            <v>TRV-1A37.5</v>
          </cell>
          <cell r="C1977">
            <v>2194841</v>
          </cell>
          <cell r="D1977" t="str">
            <v>TERMINAL DE COMPRESIÓN RECTO DE CU-SN ESTÁNDAR, 1 PERFORACIÓN (TIPO OJO DE 1/2"), BARRIL LARGO, CALIBRE 1/0 AWG, PERNO, TUERCA Y ARANDELAS PLANA Y PRESION</v>
          </cell>
          <cell r="E1977" t="str">
            <v>TRV-1A37.5</v>
          </cell>
          <cell r="F1977" t="str">
            <v>G</v>
          </cell>
          <cell r="H1977" t="str">
            <v>c/u</v>
          </cell>
          <cell r="I1977">
            <v>4</v>
          </cell>
          <cell r="J1977">
            <v>1.51</v>
          </cell>
          <cell r="K1977">
            <v>6.04</v>
          </cell>
          <cell r="M1977" t="str">
            <v/>
          </cell>
          <cell r="N1977" t="str">
            <v/>
          </cell>
          <cell r="O1977" t="str">
            <v/>
          </cell>
          <cell r="P1977" t="str">
            <v/>
          </cell>
        </row>
        <row r="1978">
          <cell r="A1978" t="str">
            <v>TRV-1A37.5</v>
          </cell>
          <cell r="B1978" t="str">
            <v/>
          </cell>
          <cell r="C1978">
            <v>2820161</v>
          </cell>
          <cell r="D1978" t="str">
            <v>ABRAZADERA DE PLETINA ACERO GALV. 3 PERNOS 50 X 6 MM, MONTAJE TRANSF. MONOFÁSICO</v>
          </cell>
          <cell r="E1978" t="str">
            <v>TRV-1A37.5</v>
          </cell>
          <cell r="F1978" t="str">
            <v>J</v>
          </cell>
          <cell r="H1978" t="str">
            <v>c/u</v>
          </cell>
          <cell r="I1978">
            <v>2</v>
          </cell>
          <cell r="J1978">
            <v>11.53</v>
          </cell>
          <cell r="K1978">
            <v>23.06</v>
          </cell>
          <cell r="M1978" t="str">
            <v/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TRV-1A37.5</v>
          </cell>
          <cell r="B1979" t="str">
            <v/>
          </cell>
          <cell r="C1979">
            <v>2820108</v>
          </cell>
          <cell r="D1979" t="str">
            <v>ABRAZADERA DE PLETINA ACERO GALV. 30 X 6 MM ESCALONES REVISIÓN (8 UNIDADES)</v>
          </cell>
          <cell r="E1979" t="str">
            <v>TRV-1A37.5</v>
          </cell>
          <cell r="F1979" t="str">
            <v>J</v>
          </cell>
          <cell r="H1979" t="str">
            <v>jgo</v>
          </cell>
          <cell r="I1979">
            <v>1</v>
          </cell>
          <cell r="J1979">
            <v>111.56</v>
          </cell>
          <cell r="K1979">
            <v>111.56</v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</row>
        <row r="1980">
          <cell r="A1980" t="str">
            <v>TRV-1A5</v>
          </cell>
          <cell r="B1980" t="str">
            <v>TRV-1A5</v>
          </cell>
          <cell r="C1980">
            <v>3057003</v>
          </cell>
          <cell r="D1980" t="str">
            <v>TRANSF. MONOF. AUTOPROT. (CSP) 5 KVA, 22860 GRDY/13200 - 240/120 V, 1B (MV), 3B (BV), +1/-3 X 2.5%</v>
          </cell>
          <cell r="E1980" t="str">
            <v>TRV-1A5</v>
          </cell>
          <cell r="F1980" t="str">
            <v>A</v>
          </cell>
          <cell r="G1980" t="str">
            <v>TD</v>
          </cell>
          <cell r="H1980" t="str">
            <v>c/u</v>
          </cell>
          <cell r="I1980">
            <v>1</v>
          </cell>
          <cell r="J1980">
            <v>1109.75</v>
          </cell>
          <cell r="K1980">
            <v>1109.75</v>
          </cell>
          <cell r="L1980">
            <v>1275.71</v>
          </cell>
          <cell r="M1980" t="str">
            <v/>
          </cell>
          <cell r="N1980" t="str">
            <v/>
          </cell>
          <cell r="O1980" t="str">
            <v/>
          </cell>
          <cell r="P1980" t="str">
            <v>C. DIG</v>
          </cell>
        </row>
        <row r="1981">
          <cell r="A1981" t="str">
            <v>TRV-1A5</v>
          </cell>
          <cell r="C1981">
            <v>1021139</v>
          </cell>
          <cell r="D1981" t="str">
            <v>CONDUCTOR DE COBRE AISLADO PVC, 600 V. TW  NO. 2 AWG, 7 HILOS</v>
          </cell>
          <cell r="E1981" t="str">
            <v>TRV-1A5</v>
          </cell>
          <cell r="F1981" t="str">
            <v>F</v>
          </cell>
          <cell r="H1981" t="str">
            <v>m</v>
          </cell>
          <cell r="I1981">
            <v>6</v>
          </cell>
          <cell r="J1981">
            <v>4.45</v>
          </cell>
          <cell r="K1981">
            <v>26.700000000000003</v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</row>
        <row r="1982">
          <cell r="A1982" t="str">
            <v>TRV-1A5</v>
          </cell>
          <cell r="C1982">
            <v>2194839</v>
          </cell>
          <cell r="D1982" t="str">
            <v xml:space="preserve">TERMINAL DE COMPRESIÓN RECTO DE CU-SN ESTÁNDAR, 1 PERFORACIÓN (TIPO OJO DE 1/2" ), BARRIL LARGO, CALIBRE 2 AWG, PERNO, TUERCA Y ARANDELAS PLANA Y PRESIÓN </v>
          </cell>
          <cell r="E1982" t="str">
            <v>TRV-1A5</v>
          </cell>
          <cell r="F1982" t="str">
            <v>G</v>
          </cell>
          <cell r="H1982" t="str">
            <v>c/u</v>
          </cell>
          <cell r="I1982">
            <v>4</v>
          </cell>
          <cell r="J1982">
            <v>1.1599999999999999</v>
          </cell>
          <cell r="K1982">
            <v>4.6399999999999997</v>
          </cell>
          <cell r="M1982" t="str">
            <v/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TRV-1A5</v>
          </cell>
          <cell r="B1983" t="str">
            <v/>
          </cell>
          <cell r="C1983">
            <v>2820161</v>
          </cell>
          <cell r="D1983" t="str">
            <v>ABRAZADERA DE PLETINA ACERO GALV. 3 PERNOS 50 X 6 MM, MONTAJE TRANSF. MONOFÁSICO</v>
          </cell>
          <cell r="E1983" t="str">
            <v>TRV-1A5</v>
          </cell>
          <cell r="F1983" t="str">
            <v>J</v>
          </cell>
          <cell r="H1983" t="str">
            <v>c/u</v>
          </cell>
          <cell r="I1983">
            <v>2</v>
          </cell>
          <cell r="J1983">
            <v>11.53</v>
          </cell>
          <cell r="K1983">
            <v>23.06</v>
          </cell>
          <cell r="M1983" t="str">
            <v/>
          </cell>
          <cell r="N1983" t="str">
            <v/>
          </cell>
          <cell r="O1983" t="str">
            <v/>
          </cell>
          <cell r="P1983" t="str">
            <v/>
          </cell>
        </row>
        <row r="1984">
          <cell r="A1984" t="str">
            <v>TRV-1A5</v>
          </cell>
          <cell r="B1984" t="str">
            <v/>
          </cell>
          <cell r="C1984">
            <v>2820108</v>
          </cell>
          <cell r="D1984" t="str">
            <v>ABRAZADERA DE PLETINA ACERO GALV. 30 X 6 MM ESCALONES REVISIÓN (8 UNIDADES)</v>
          </cell>
          <cell r="E1984" t="str">
            <v>TRV-1A5</v>
          </cell>
          <cell r="F1984" t="str">
            <v>J</v>
          </cell>
          <cell r="H1984" t="str">
            <v>jgo</v>
          </cell>
          <cell r="I1984">
            <v>1</v>
          </cell>
          <cell r="J1984">
            <v>111.56</v>
          </cell>
          <cell r="K1984">
            <v>111.56</v>
          </cell>
          <cell r="M1984" t="str">
            <v/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TRV-1A50</v>
          </cell>
          <cell r="B1985" t="str">
            <v>TRV-1A50</v>
          </cell>
          <cell r="C1985">
            <v>3057015</v>
          </cell>
          <cell r="D1985" t="str">
            <v>TRANSF. MONOF. AUTOPROT. (CSP) 50 KVA, 22860 GRDY/13200 - 240/120 V, 1B (MV), 3B (BV), +1/-3 X 2.5%</v>
          </cell>
          <cell r="E1985" t="str">
            <v>TRV-1A50</v>
          </cell>
          <cell r="F1985" t="str">
            <v>A</v>
          </cell>
          <cell r="G1985" t="str">
            <v>TD</v>
          </cell>
          <cell r="H1985" t="str">
            <v>c/u</v>
          </cell>
          <cell r="I1985">
            <v>1</v>
          </cell>
          <cell r="J1985">
            <v>2593.58</v>
          </cell>
          <cell r="K1985">
            <v>2593.58</v>
          </cell>
          <cell r="L1985">
            <v>2802.0399999999995</v>
          </cell>
          <cell r="M1985" t="str">
            <v/>
          </cell>
          <cell r="N1985" t="str">
            <v/>
          </cell>
          <cell r="O1985" t="str">
            <v/>
          </cell>
          <cell r="P1985" t="str">
            <v/>
          </cell>
        </row>
        <row r="1986">
          <cell r="A1986" t="str">
            <v>TRV-1A50</v>
          </cell>
          <cell r="C1986">
            <v>1021153</v>
          </cell>
          <cell r="D1986" t="str">
            <v>CONDUCTOR DE COBRE AISLADO PVC, 600 V. TW  NO. 3/0 AWG, 19 HILOS</v>
          </cell>
          <cell r="E1986" t="str">
            <v>TRV-1A50</v>
          </cell>
          <cell r="F1986" t="str">
            <v>F</v>
          </cell>
          <cell r="H1986" t="str">
            <v>m</v>
          </cell>
          <cell r="I1986">
            <v>6</v>
          </cell>
          <cell r="J1986">
            <v>10.119999999999999</v>
          </cell>
          <cell r="K1986">
            <v>60.72</v>
          </cell>
          <cell r="M1986" t="str">
            <v/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TRV-1A50</v>
          </cell>
          <cell r="C1987">
            <v>2194843</v>
          </cell>
          <cell r="D1987" t="str">
            <v xml:space="preserve">TERMINAL DE COMPRESIÓN RECTO DE CU-SN ESTÁNDAR, 1 PERFORACIÓN (TIPO OJO DE 1/2"), BARRIL LARGO, CALIBRE 3/0 AWG, PERNO, TUERCA Y ARANDELAS PLANA Y PRESIÓN </v>
          </cell>
          <cell r="E1987" t="str">
            <v>TRV-1A50</v>
          </cell>
          <cell r="F1987" t="str">
            <v>G</v>
          </cell>
          <cell r="H1987" t="str">
            <v>c/u</v>
          </cell>
          <cell r="I1987">
            <v>4</v>
          </cell>
          <cell r="J1987">
            <v>3.28</v>
          </cell>
          <cell r="K1987">
            <v>13.12</v>
          </cell>
          <cell r="M1987" t="str">
            <v/>
          </cell>
          <cell r="N1987" t="str">
            <v/>
          </cell>
          <cell r="O1987" t="str">
            <v/>
          </cell>
          <cell r="P1987" t="str">
            <v/>
          </cell>
        </row>
        <row r="1988">
          <cell r="A1988" t="str">
            <v>TRV-1A50</v>
          </cell>
          <cell r="B1988" t="str">
            <v/>
          </cell>
          <cell r="C1988">
            <v>2820161</v>
          </cell>
          <cell r="D1988" t="str">
            <v>ABRAZADERA DE PLETINA ACERO GALV. 3 PERNOS 50 X 6 MM, MONTAJE TRANSF. MONOFÁSICO</v>
          </cell>
          <cell r="E1988" t="str">
            <v>TRV-1A50</v>
          </cell>
          <cell r="F1988" t="str">
            <v>J</v>
          </cell>
          <cell r="H1988" t="str">
            <v>c/u</v>
          </cell>
          <cell r="I1988">
            <v>2</v>
          </cell>
          <cell r="J1988">
            <v>11.53</v>
          </cell>
          <cell r="K1988">
            <v>23.06</v>
          </cell>
          <cell r="M1988" t="str">
            <v/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TRV-1A50</v>
          </cell>
          <cell r="B1989" t="str">
            <v/>
          </cell>
          <cell r="C1989">
            <v>2820108</v>
          </cell>
          <cell r="D1989" t="str">
            <v>ABRAZADERA DE PLETINA ACERO GALV. 30 X 6 MM ESCALONES REVISIÓN (8 UNIDADES)</v>
          </cell>
          <cell r="E1989" t="str">
            <v>TRV-1A50</v>
          </cell>
          <cell r="F1989" t="str">
            <v>J</v>
          </cell>
          <cell r="H1989" t="str">
            <v>jgo</v>
          </cell>
          <cell r="I1989">
            <v>1</v>
          </cell>
          <cell r="J1989">
            <v>111.56</v>
          </cell>
          <cell r="K1989">
            <v>111.56</v>
          </cell>
          <cell r="M1989" t="str">
            <v/>
          </cell>
          <cell r="N1989" t="str">
            <v/>
          </cell>
          <cell r="O1989" t="str">
            <v/>
          </cell>
          <cell r="P1989" t="str">
            <v/>
          </cell>
        </row>
        <row r="1990">
          <cell r="A1990" t="str">
            <v>TRV-1C10</v>
          </cell>
          <cell r="B1990" t="str">
            <v>TRV-1C10</v>
          </cell>
          <cell r="C1990">
            <v>3017004</v>
          </cell>
          <cell r="D1990" t="str">
            <v>TRANSF. MONOF. CONVENC. 10 KVA, 22.860 GRDY/13.200 - 240/120 V, 1B (MV) 3B (BV), +1/-3X2.5%</v>
          </cell>
          <cell r="E1990" t="str">
            <v>TRV-1C10</v>
          </cell>
          <cell r="F1990" t="str">
            <v>A</v>
          </cell>
          <cell r="G1990" t="str">
            <v>TD</v>
          </cell>
          <cell r="H1990" t="str">
            <v>c/u</v>
          </cell>
          <cell r="I1990">
            <v>1</v>
          </cell>
          <cell r="J1990">
            <v>1109.75</v>
          </cell>
          <cell r="K1990">
            <v>1109.75</v>
          </cell>
          <cell r="L1990">
            <v>1275.71</v>
          </cell>
          <cell r="M1990" t="str">
            <v/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TRV-1C10</v>
          </cell>
          <cell r="C1991">
            <v>1021139</v>
          </cell>
          <cell r="D1991" t="str">
            <v>CONDUCTOR DE COBRE AISLADO PVC, 600 V. TW  NO. 2 AWG, 7 HILOS</v>
          </cell>
          <cell r="E1991" t="str">
            <v>TRV-1C10</v>
          </cell>
          <cell r="F1991" t="str">
            <v>F</v>
          </cell>
          <cell r="H1991" t="str">
            <v>m</v>
          </cell>
          <cell r="I1991">
            <v>6</v>
          </cell>
          <cell r="J1991">
            <v>4.45</v>
          </cell>
          <cell r="K1991">
            <v>26.700000000000003</v>
          </cell>
          <cell r="M1991" t="str">
            <v/>
          </cell>
          <cell r="N1991" t="str">
            <v/>
          </cell>
          <cell r="O1991" t="str">
            <v/>
          </cell>
          <cell r="P1991" t="str">
            <v/>
          </cell>
        </row>
        <row r="1992">
          <cell r="A1992" t="str">
            <v>TRV-1C10</v>
          </cell>
          <cell r="C1992">
            <v>2194839</v>
          </cell>
          <cell r="D1992" t="str">
            <v xml:space="preserve">TERMINAL DE COMPRESIÓN RECTO DE CU-SN ESTÁNDAR, 1 PERFORACIÓN (TIPO OJO DE 1/2" ), BARRIL LARGO, CALIBRE 2 AWG, PERNO, TUERCA Y ARANDELAS PLANA Y PRESIÓN </v>
          </cell>
          <cell r="E1992" t="str">
            <v>TRV-1C10</v>
          </cell>
          <cell r="F1992" t="str">
            <v>G</v>
          </cell>
          <cell r="H1992" t="str">
            <v>c/u</v>
          </cell>
          <cell r="I1992">
            <v>4</v>
          </cell>
          <cell r="J1992">
            <v>1.1599999999999999</v>
          </cell>
          <cell r="K1992">
            <v>4.6399999999999997</v>
          </cell>
          <cell r="M1992" t="str">
            <v/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TRV-1C10</v>
          </cell>
          <cell r="B1993" t="str">
            <v/>
          </cell>
          <cell r="C1993">
            <v>2820161</v>
          </cell>
          <cell r="D1993" t="str">
            <v>ABRAZADERA DE PLETINA ACERO GALV. 3 PERNOS 50 X 6 MM, MONTAJE TRANSF. MONOFÁSICO</v>
          </cell>
          <cell r="E1993" t="str">
            <v>TRV-1C10</v>
          </cell>
          <cell r="F1993" t="str">
            <v>J</v>
          </cell>
          <cell r="H1993" t="str">
            <v>c/u</v>
          </cell>
          <cell r="I1993">
            <v>2</v>
          </cell>
          <cell r="J1993">
            <v>11.53</v>
          </cell>
          <cell r="K1993">
            <v>23.06</v>
          </cell>
          <cell r="M1993" t="str">
            <v/>
          </cell>
          <cell r="N1993" t="str">
            <v/>
          </cell>
          <cell r="O1993" t="str">
            <v/>
          </cell>
          <cell r="P1993" t="str">
            <v/>
          </cell>
        </row>
        <row r="1994">
          <cell r="A1994" t="str">
            <v>TRV-1C10</v>
          </cell>
          <cell r="B1994" t="str">
            <v/>
          </cell>
          <cell r="C1994">
            <v>2820108</v>
          </cell>
          <cell r="D1994" t="str">
            <v>ABRAZADERA DE PLETINA ACERO GALV. 30 X 6 MM ESCALONES REVISIÓN (8 UNIDADES)</v>
          </cell>
          <cell r="E1994" t="str">
            <v>TRV-1C10</v>
          </cell>
          <cell r="F1994" t="str">
            <v>J</v>
          </cell>
          <cell r="H1994" t="str">
            <v>jgo</v>
          </cell>
          <cell r="I1994">
            <v>1</v>
          </cell>
          <cell r="J1994">
            <v>111.56</v>
          </cell>
          <cell r="K1994">
            <v>111.56</v>
          </cell>
          <cell r="M1994" t="str">
            <v/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TRV-1C15</v>
          </cell>
          <cell r="B1995" t="str">
            <v>TRV-1C15</v>
          </cell>
          <cell r="C1995">
            <v>3017005</v>
          </cell>
          <cell r="D1995" t="str">
            <v>TRANSF. MONOF. CONVENC. 15 KVA, 22.860 GRDY/13.200 - 240/120 V, 1B (MV) 3B (BV), +1/-3X2.5%</v>
          </cell>
          <cell r="E1995" t="str">
            <v>TRV-1C15</v>
          </cell>
          <cell r="F1995" t="str">
            <v>A</v>
          </cell>
          <cell r="G1995" t="str">
            <v>TD</v>
          </cell>
          <cell r="H1995" t="str">
            <v>c/u</v>
          </cell>
          <cell r="I1995">
            <v>1</v>
          </cell>
          <cell r="J1995">
            <v>1240.68</v>
          </cell>
          <cell r="K1995">
            <v>1240.68</v>
          </cell>
          <cell r="L1995">
            <v>1406.64</v>
          </cell>
          <cell r="M1995" t="str">
            <v/>
          </cell>
          <cell r="N1995" t="str">
            <v/>
          </cell>
          <cell r="O1995" t="str">
            <v/>
          </cell>
          <cell r="P1995" t="str">
            <v/>
          </cell>
        </row>
        <row r="1996">
          <cell r="A1996" t="str">
            <v>TRV-1C15</v>
          </cell>
          <cell r="C1996">
            <v>1021139</v>
          </cell>
          <cell r="D1996" t="str">
            <v>CONDUCTOR DE COBRE AISLADO PVC, 600 V. TW  NO. 2 AWG, 7 HILOS</v>
          </cell>
          <cell r="E1996" t="str">
            <v>TRV-1C15</v>
          </cell>
          <cell r="F1996" t="str">
            <v>F</v>
          </cell>
          <cell r="H1996" t="str">
            <v>m</v>
          </cell>
          <cell r="I1996">
            <v>6</v>
          </cell>
          <cell r="J1996">
            <v>4.45</v>
          </cell>
          <cell r="K1996">
            <v>26.700000000000003</v>
          </cell>
          <cell r="M1996" t="str">
            <v/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TRV-1C15</v>
          </cell>
          <cell r="C1997">
            <v>2194839</v>
          </cell>
          <cell r="D1997" t="str">
            <v xml:space="preserve">TERMINAL DE COMPRESIÓN RECTO DE CU-SN ESTÁNDAR, 1 PERFORACIÓN (TIPO OJO DE 1/2" ), BARRIL LARGO, CALIBRE 2 AWG, PERNO, TUERCA Y ARANDELAS PLANA Y PRESIÓN </v>
          </cell>
          <cell r="E1997" t="str">
            <v>TRV-1C15</v>
          </cell>
          <cell r="F1997" t="str">
            <v>G</v>
          </cell>
          <cell r="H1997" t="str">
            <v>c/u</v>
          </cell>
          <cell r="I1997">
            <v>4</v>
          </cell>
          <cell r="J1997">
            <v>1.1599999999999999</v>
          </cell>
          <cell r="K1997">
            <v>4.6399999999999997</v>
          </cell>
          <cell r="M1997" t="str">
            <v/>
          </cell>
          <cell r="N1997" t="str">
            <v/>
          </cell>
          <cell r="O1997" t="str">
            <v/>
          </cell>
          <cell r="P1997" t="str">
            <v/>
          </cell>
        </row>
        <row r="1998">
          <cell r="A1998" t="str">
            <v>TRV-1C15</v>
          </cell>
          <cell r="B1998" t="str">
            <v/>
          </cell>
          <cell r="C1998">
            <v>2820161</v>
          </cell>
          <cell r="D1998" t="str">
            <v>ABRAZADERA DE PLETINA ACERO GALV. 3 PERNOS 50 X 6 MM, MONTAJE TRANSF. MONOFÁSICO</v>
          </cell>
          <cell r="E1998" t="str">
            <v>TRV-1C15</v>
          </cell>
          <cell r="F1998" t="str">
            <v>J</v>
          </cell>
          <cell r="H1998" t="str">
            <v>c/u</v>
          </cell>
          <cell r="I1998">
            <v>2</v>
          </cell>
          <cell r="J1998">
            <v>11.53</v>
          </cell>
          <cell r="K1998">
            <v>23.06</v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TRV-1C15</v>
          </cell>
          <cell r="B1999" t="str">
            <v/>
          </cell>
          <cell r="C1999">
            <v>2820108</v>
          </cell>
          <cell r="D1999" t="str">
            <v>ABRAZADERA DE PLETINA ACERO GALV. 30 X 6 MM ESCALONES REVISIÓN (8 UNIDADES)</v>
          </cell>
          <cell r="E1999" t="str">
            <v>TRV-1C15</v>
          </cell>
          <cell r="F1999" t="str">
            <v>J</v>
          </cell>
          <cell r="H1999" t="str">
            <v>jgo</v>
          </cell>
          <cell r="I1999">
            <v>1</v>
          </cell>
          <cell r="J1999">
            <v>111.56</v>
          </cell>
          <cell r="K1999">
            <v>111.56</v>
          </cell>
          <cell r="M1999" t="str">
            <v/>
          </cell>
          <cell r="N1999" t="str">
            <v/>
          </cell>
          <cell r="O1999" t="str">
            <v/>
          </cell>
          <cell r="P1999" t="str">
            <v/>
          </cell>
        </row>
        <row r="2000">
          <cell r="A2000" t="str">
            <v>TRV-1C25</v>
          </cell>
          <cell r="B2000" t="str">
            <v>TRV-1C25</v>
          </cell>
          <cell r="C2000">
            <v>3017008</v>
          </cell>
          <cell r="D2000" t="str">
            <v>TRANSF. MONOF. CONVENC. 25 KVA, 22.860 GRDY/13.200 - 240/120 V, 1B (MV) 3B (BV), +1/-3X2.5%</v>
          </cell>
          <cell r="E2000" t="str">
            <v>TRV-1C25</v>
          </cell>
          <cell r="F2000" t="str">
            <v>A</v>
          </cell>
          <cell r="G2000" t="str">
            <v>TD</v>
          </cell>
          <cell r="H2000" t="str">
            <v>c/u</v>
          </cell>
          <cell r="I2000">
            <v>1</v>
          </cell>
          <cell r="J2000">
            <v>1340.42</v>
          </cell>
          <cell r="K2000">
            <v>1340.42</v>
          </cell>
          <cell r="L2000">
            <v>1506.38</v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TRV-1C25</v>
          </cell>
          <cell r="C2001">
            <v>1021139</v>
          </cell>
          <cell r="D2001" t="str">
            <v>CONDUCTOR DE COBRE AISLADO PVC, 600 V. TW  NO. 2 AWG, 7 HILOS</v>
          </cell>
          <cell r="E2001" t="str">
            <v>TRV-1C25</v>
          </cell>
          <cell r="F2001" t="str">
            <v>F</v>
          </cell>
          <cell r="H2001" t="str">
            <v>m</v>
          </cell>
          <cell r="I2001">
            <v>6</v>
          </cell>
          <cell r="J2001">
            <v>4.45</v>
          </cell>
          <cell r="K2001">
            <v>26.700000000000003</v>
          </cell>
          <cell r="M2001" t="str">
            <v/>
          </cell>
          <cell r="N2001" t="str">
            <v/>
          </cell>
          <cell r="O2001" t="str">
            <v/>
          </cell>
          <cell r="P2001" t="str">
            <v/>
          </cell>
        </row>
        <row r="2002">
          <cell r="A2002" t="str">
            <v>TRV-1C25</v>
          </cell>
          <cell r="C2002">
            <v>2194839</v>
          </cell>
          <cell r="D2002" t="str">
            <v xml:space="preserve">TERMINAL DE COMPRESIÓN RECTO DE CU-SN ESTÁNDAR, 1 PERFORACIÓN (TIPO OJO DE 1/2" ), BARRIL LARGO, CALIBRE 2 AWG, PERNO, TUERCA Y ARANDELAS PLANA Y PRESIÓN </v>
          </cell>
          <cell r="E2002" t="str">
            <v>TRV-1C25</v>
          </cell>
          <cell r="F2002" t="str">
            <v>G</v>
          </cell>
          <cell r="H2002" t="str">
            <v>c/u</v>
          </cell>
          <cell r="I2002">
            <v>4</v>
          </cell>
          <cell r="J2002">
            <v>1.1599999999999999</v>
          </cell>
          <cell r="K2002">
            <v>4.6399999999999997</v>
          </cell>
          <cell r="M2002" t="str">
            <v/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TRV-1C25</v>
          </cell>
          <cell r="B2003" t="str">
            <v/>
          </cell>
          <cell r="C2003">
            <v>2820161</v>
          </cell>
          <cell r="D2003" t="str">
            <v>ABRAZADERA DE PLETINA ACERO GALV. 3 PERNOS 50 X 6 MM, MONTAJE TRANSF. MONOFÁSICO</v>
          </cell>
          <cell r="E2003" t="str">
            <v>TRV-1C25</v>
          </cell>
          <cell r="F2003" t="str">
            <v>J</v>
          </cell>
          <cell r="H2003" t="str">
            <v>c/u</v>
          </cell>
          <cell r="I2003">
            <v>2</v>
          </cell>
          <cell r="J2003">
            <v>11.53</v>
          </cell>
          <cell r="K2003">
            <v>23.06</v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</row>
        <row r="2004">
          <cell r="A2004" t="str">
            <v>TRV-1C25</v>
          </cell>
          <cell r="B2004" t="str">
            <v/>
          </cell>
          <cell r="C2004">
            <v>2820108</v>
          </cell>
          <cell r="D2004" t="str">
            <v>ABRAZADERA DE PLETINA ACERO GALV. 30 X 6 MM ESCALONES REVISIÓN (8 UNIDADES)</v>
          </cell>
          <cell r="E2004" t="str">
            <v>TRV-1C25</v>
          </cell>
          <cell r="F2004" t="str">
            <v>J</v>
          </cell>
          <cell r="H2004" t="str">
            <v>jgo</v>
          </cell>
          <cell r="I2004">
            <v>1</v>
          </cell>
          <cell r="J2004">
            <v>111.56</v>
          </cell>
          <cell r="K2004">
            <v>111.56</v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TRV-1C37.5</v>
          </cell>
          <cell r="B2005" t="str">
            <v>TRV-1C37.5</v>
          </cell>
          <cell r="C2005">
            <v>3017012</v>
          </cell>
          <cell r="D2005" t="str">
            <v>TRANSF. MONOF. CONVENC. 37.5 KVA, 22.860 GRDY/13.200 - 240/120 V, 1B (MV) 3B (BV), +1/-3X2.5%</v>
          </cell>
          <cell r="E2005" t="str">
            <v>TRV-1C37.5</v>
          </cell>
          <cell r="F2005" t="str">
            <v>A</v>
          </cell>
          <cell r="G2005" t="str">
            <v>TD</v>
          </cell>
          <cell r="H2005" t="str">
            <v>c/u</v>
          </cell>
          <cell r="I2005">
            <v>1</v>
          </cell>
          <cell r="J2005">
            <v>1839.19</v>
          </cell>
          <cell r="K2005">
            <v>1839.19</v>
          </cell>
          <cell r="L2005">
            <v>2024.49</v>
          </cell>
          <cell r="M2005" t="str">
            <v/>
          </cell>
          <cell r="N2005" t="str">
            <v/>
          </cell>
          <cell r="O2005" t="str">
            <v/>
          </cell>
          <cell r="P2005" t="str">
            <v/>
          </cell>
        </row>
        <row r="2006">
          <cell r="A2006" t="str">
            <v>TRV-1C37.5</v>
          </cell>
          <cell r="C2006">
            <v>1021151</v>
          </cell>
          <cell r="D2006" t="str">
            <v>CONDUCTOR DE COBRE AISLADO PVC, 600 V. TW  NO. 1/0 AWG, 19 HILOS</v>
          </cell>
          <cell r="E2006" t="str">
            <v>TRV-1C37.5</v>
          </cell>
          <cell r="F2006" t="str">
            <v>F</v>
          </cell>
          <cell r="H2006" t="str">
            <v>m</v>
          </cell>
          <cell r="I2006">
            <v>6</v>
          </cell>
          <cell r="J2006">
            <v>7.44</v>
          </cell>
          <cell r="K2006">
            <v>44.64</v>
          </cell>
          <cell r="M2006" t="str">
            <v/>
          </cell>
          <cell r="N2006" t="str">
            <v/>
          </cell>
          <cell r="O2006" t="str">
            <v/>
          </cell>
          <cell r="P2006" t="str">
            <v>C. DIG</v>
          </cell>
        </row>
        <row r="2007">
          <cell r="A2007" t="str">
            <v>TRV-1C37.5</v>
          </cell>
          <cell r="C2007">
            <v>2194841</v>
          </cell>
          <cell r="D2007" t="str">
            <v>TERMINAL DE COMPRESIÓN RECTO DE CU-SN ESTÁNDAR, 1 PERFORACIÓN (TIPO OJO DE 1/2"), BARRIL LARGO, CALIBRE 1/0 AWG, PERNO, TUERCA Y ARANDELAS PLANA Y PRESION</v>
          </cell>
          <cell r="E2007" t="str">
            <v>TRV-1C37.5</v>
          </cell>
          <cell r="F2007" t="str">
            <v>G</v>
          </cell>
          <cell r="H2007" t="str">
            <v>c/u</v>
          </cell>
          <cell r="I2007">
            <v>4</v>
          </cell>
          <cell r="J2007">
            <v>1.51</v>
          </cell>
          <cell r="K2007">
            <v>6.04</v>
          </cell>
          <cell r="M2007" t="str">
            <v/>
          </cell>
          <cell r="N2007" t="str">
            <v/>
          </cell>
          <cell r="O2007" t="str">
            <v/>
          </cell>
          <cell r="P2007" t="str">
            <v/>
          </cell>
        </row>
        <row r="2008">
          <cell r="A2008" t="str">
            <v>TRV-1C37.5</v>
          </cell>
          <cell r="B2008" t="str">
            <v/>
          </cell>
          <cell r="C2008">
            <v>2820161</v>
          </cell>
          <cell r="D2008" t="str">
            <v>ABRAZADERA DE PLETINA ACERO GALV. 3 PERNOS 50 X 6 MM, MONTAJE TRANSF. MONOFÁSICO</v>
          </cell>
          <cell r="E2008" t="str">
            <v>TRV-1C37.5</v>
          </cell>
          <cell r="F2008" t="str">
            <v>J</v>
          </cell>
          <cell r="H2008" t="str">
            <v>c/u</v>
          </cell>
          <cell r="I2008">
            <v>2</v>
          </cell>
          <cell r="J2008">
            <v>11.53</v>
          </cell>
          <cell r="K2008">
            <v>23.06</v>
          </cell>
          <cell r="M2008" t="str">
            <v/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TRV-1C37.5</v>
          </cell>
          <cell r="B2009" t="str">
            <v/>
          </cell>
          <cell r="C2009">
            <v>2820108</v>
          </cell>
          <cell r="D2009" t="str">
            <v>ABRAZADERA DE PLETINA ACERO GALV. 30 X 6 MM ESCALONES REVISIÓN (8 UNIDADES)</v>
          </cell>
          <cell r="E2009" t="str">
            <v>TRV-1C37.5</v>
          </cell>
          <cell r="F2009" t="str">
            <v>J</v>
          </cell>
          <cell r="H2009" t="str">
            <v>jgo</v>
          </cell>
          <cell r="I2009">
            <v>1</v>
          </cell>
          <cell r="J2009">
            <v>111.56</v>
          </cell>
          <cell r="K2009">
            <v>111.56</v>
          </cell>
          <cell r="M2009" t="str">
            <v/>
          </cell>
          <cell r="N2009" t="str">
            <v/>
          </cell>
          <cell r="O2009" t="str">
            <v/>
          </cell>
          <cell r="P2009" t="str">
            <v/>
          </cell>
        </row>
        <row r="2010">
          <cell r="A2010" t="str">
            <v>TRV-1C5</v>
          </cell>
          <cell r="B2010" t="str">
            <v>TRV-1C5</v>
          </cell>
          <cell r="C2010">
            <v>3017003</v>
          </cell>
          <cell r="D2010" t="str">
            <v>TRANSF. MONOF. CONVENC. 5 KVA, 22.860 GRDY/13.200 - 240/120 V, 1B (MV) 3B (BV), +1/-3X2.5%</v>
          </cell>
          <cell r="E2010" t="str">
            <v>TRV-1C5</v>
          </cell>
          <cell r="F2010" t="str">
            <v>A</v>
          </cell>
          <cell r="G2010" t="str">
            <v>TD</v>
          </cell>
          <cell r="H2010" t="str">
            <v>c/u</v>
          </cell>
          <cell r="I2010">
            <v>1</v>
          </cell>
          <cell r="J2010">
            <v>985.06</v>
          </cell>
          <cell r="K2010">
            <v>985.06</v>
          </cell>
          <cell r="L2010">
            <v>1151.02</v>
          </cell>
          <cell r="M2010" t="str">
            <v/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TRV-1C5</v>
          </cell>
          <cell r="C2011">
            <v>1021139</v>
          </cell>
          <cell r="D2011" t="str">
            <v>CONDUCTOR DE COBRE AISLADO PVC, 600 V. TW  NO. 2 AWG, 7 HILOS</v>
          </cell>
          <cell r="E2011" t="str">
            <v>TRV-1C5</v>
          </cell>
          <cell r="F2011" t="str">
            <v>F</v>
          </cell>
          <cell r="H2011" t="str">
            <v>m</v>
          </cell>
          <cell r="I2011">
            <v>6</v>
          </cell>
          <cell r="J2011">
            <v>4.45</v>
          </cell>
          <cell r="K2011">
            <v>26.700000000000003</v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TRV-1C5</v>
          </cell>
          <cell r="C2012">
            <v>2194839</v>
          </cell>
          <cell r="D2012" t="str">
            <v xml:space="preserve">TERMINAL DE COMPRESIÓN RECTO DE CU-SN ESTÁNDAR, 1 PERFORACIÓN (TIPO OJO DE 1/2" ), BARRIL LARGO, CALIBRE 2 AWG, PERNO, TUERCA Y ARANDELAS PLANA Y PRESIÓN </v>
          </cell>
          <cell r="E2012" t="str">
            <v>TRV-1C5</v>
          </cell>
          <cell r="F2012" t="str">
            <v>G</v>
          </cell>
          <cell r="H2012" t="str">
            <v>c/u</v>
          </cell>
          <cell r="I2012">
            <v>4</v>
          </cell>
          <cell r="J2012">
            <v>1.1599999999999999</v>
          </cell>
          <cell r="K2012">
            <v>4.6399999999999997</v>
          </cell>
          <cell r="M2012" t="str">
            <v/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TRV-1C5</v>
          </cell>
          <cell r="B2013" t="str">
            <v/>
          </cell>
          <cell r="C2013">
            <v>2820161</v>
          </cell>
          <cell r="D2013" t="str">
            <v>ABRAZADERA DE PLETINA ACERO GALV. 3 PERNOS 50 X 6 MM, MONTAJE TRANSF. MONOFÁSICO</v>
          </cell>
          <cell r="E2013" t="str">
            <v>TRV-1C5</v>
          </cell>
          <cell r="F2013" t="str">
            <v>J</v>
          </cell>
          <cell r="H2013" t="str">
            <v>c/u</v>
          </cell>
          <cell r="I2013">
            <v>2</v>
          </cell>
          <cell r="J2013">
            <v>11.53</v>
          </cell>
          <cell r="K2013">
            <v>23.06</v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TRV-1C5</v>
          </cell>
          <cell r="B2014" t="str">
            <v/>
          </cell>
          <cell r="C2014">
            <v>2820108</v>
          </cell>
          <cell r="D2014" t="str">
            <v>ABRAZADERA DE PLETINA ACERO GALV. 30 X 6 MM ESCALONES REVISIÓN (8 UNIDADES)</v>
          </cell>
          <cell r="E2014" t="str">
            <v>TRV-1C5</v>
          </cell>
          <cell r="F2014" t="str">
            <v>J</v>
          </cell>
          <cell r="H2014" t="str">
            <v>jgo</v>
          </cell>
          <cell r="I2014">
            <v>1</v>
          </cell>
          <cell r="J2014">
            <v>111.56</v>
          </cell>
          <cell r="K2014">
            <v>111.56</v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</row>
        <row r="2015">
          <cell r="A2015" t="str">
            <v>TRV-1C50</v>
          </cell>
          <cell r="B2015" t="str">
            <v>TRV-1C50</v>
          </cell>
          <cell r="C2015">
            <v>3017015</v>
          </cell>
          <cell r="D2015" t="str">
            <v>TRANSF. MONOF. CONVENC. 50 KVA, 22.860 GRDY/13.200 - 240/120 V, 1B (MV) 3B (BV), +1/-3X2.5%</v>
          </cell>
          <cell r="E2015" t="str">
            <v>TRV-1C50</v>
          </cell>
          <cell r="F2015" t="str">
            <v>A</v>
          </cell>
          <cell r="G2015" t="str">
            <v>TD</v>
          </cell>
          <cell r="H2015" t="str">
            <v>c/u</v>
          </cell>
          <cell r="I2015">
            <v>1</v>
          </cell>
          <cell r="J2015">
            <v>2275.61</v>
          </cell>
          <cell r="K2015">
            <v>2275.61</v>
          </cell>
          <cell r="L2015">
            <v>2484.0699999999997</v>
          </cell>
          <cell r="M2015" t="str">
            <v/>
          </cell>
          <cell r="N2015" t="str">
            <v/>
          </cell>
          <cell r="O2015" t="str">
            <v/>
          </cell>
          <cell r="P2015" t="str">
            <v/>
          </cell>
        </row>
        <row r="2016">
          <cell r="A2016" t="str">
            <v>TRV-1C50</v>
          </cell>
          <cell r="C2016">
            <v>1021153</v>
          </cell>
          <cell r="D2016" t="str">
            <v>CONDUCTOR DE COBRE AISLADO PVC, 600 V. TW  NO. 3/0 AWG, 19 HILOS</v>
          </cell>
          <cell r="E2016" t="str">
            <v>TRV-1C50</v>
          </cell>
          <cell r="F2016" t="str">
            <v>F</v>
          </cell>
          <cell r="H2016" t="str">
            <v>m</v>
          </cell>
          <cell r="I2016">
            <v>6</v>
          </cell>
          <cell r="J2016">
            <v>10.119999999999999</v>
          </cell>
          <cell r="K2016">
            <v>60.72</v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</row>
        <row r="2017">
          <cell r="A2017" t="str">
            <v>TRV-1C50</v>
          </cell>
          <cell r="C2017">
            <v>2194843</v>
          </cell>
          <cell r="D2017" t="str">
            <v xml:space="preserve">TERMINAL DE COMPRESIÓN RECTO DE CU-SN ESTÁNDAR, 1 PERFORACIÓN (TIPO OJO DE 1/2"), BARRIL LARGO, CALIBRE 3/0 AWG, PERNO, TUERCA Y ARANDELAS PLANA Y PRESIÓN </v>
          </cell>
          <cell r="E2017" t="str">
            <v>TRV-1C50</v>
          </cell>
          <cell r="F2017" t="str">
            <v>G</v>
          </cell>
          <cell r="H2017" t="str">
            <v>c/u</v>
          </cell>
          <cell r="I2017">
            <v>4</v>
          </cell>
          <cell r="J2017">
            <v>3.28</v>
          </cell>
          <cell r="K2017">
            <v>13.12</v>
          </cell>
          <cell r="M2017" t="str">
            <v/>
          </cell>
          <cell r="N2017" t="str">
            <v/>
          </cell>
          <cell r="O2017" t="str">
            <v/>
          </cell>
          <cell r="P2017" t="str">
            <v/>
          </cell>
        </row>
        <row r="2018">
          <cell r="A2018" t="str">
            <v>TRV-1C50</v>
          </cell>
          <cell r="B2018" t="str">
            <v/>
          </cell>
          <cell r="C2018">
            <v>2820161</v>
          </cell>
          <cell r="D2018" t="str">
            <v>ABRAZADERA DE PLETINA ACERO GALV. 3 PERNOS 50 X 6 MM, MONTAJE TRANSF. MONOFÁSICO</v>
          </cell>
          <cell r="E2018" t="str">
            <v>TRV-1C50</v>
          </cell>
          <cell r="F2018" t="str">
            <v>J</v>
          </cell>
          <cell r="H2018" t="str">
            <v>c/u</v>
          </cell>
          <cell r="I2018">
            <v>2</v>
          </cell>
          <cell r="J2018">
            <v>11.53</v>
          </cell>
          <cell r="K2018">
            <v>23.06</v>
          </cell>
          <cell r="M2018" t="str">
            <v/>
          </cell>
          <cell r="N2018" t="str">
            <v/>
          </cell>
          <cell r="O2018" t="str">
            <v/>
          </cell>
          <cell r="P2018" t="str">
            <v/>
          </cell>
        </row>
        <row r="2019">
          <cell r="A2019" t="str">
            <v>TRV-1C50</v>
          </cell>
          <cell r="B2019" t="str">
            <v/>
          </cell>
          <cell r="C2019">
            <v>2820108</v>
          </cell>
          <cell r="D2019" t="str">
            <v>ABRAZADERA DE PLETINA ACERO GALV. 30 X 6 MM ESCALONES REVISIÓN (8 UNIDADES)</v>
          </cell>
          <cell r="E2019" t="str">
            <v>TRV-1C50</v>
          </cell>
          <cell r="F2019" t="str">
            <v>J</v>
          </cell>
          <cell r="H2019" t="str">
            <v>jgo</v>
          </cell>
          <cell r="I2019">
            <v>1</v>
          </cell>
          <cell r="J2019">
            <v>111.56</v>
          </cell>
          <cell r="K2019">
            <v>111.56</v>
          </cell>
          <cell r="M2019" t="str">
            <v/>
          </cell>
          <cell r="N2019" t="str">
            <v/>
          </cell>
          <cell r="O2019" t="str">
            <v/>
          </cell>
          <cell r="P2019" t="str">
            <v/>
          </cell>
        </row>
        <row r="2020">
          <cell r="A2020" t="str">
            <v>TRV-1C75</v>
          </cell>
          <cell r="B2020" t="str">
            <v>TRV-1C75</v>
          </cell>
          <cell r="C2020">
            <v>3017018</v>
          </cell>
          <cell r="D2020" t="str">
            <v>TRANSF. MONOF. CONVENC. 75 KVA, 22.860 GRDY/13.200 - 240/120 V, 1B (MV) 3B (BV), +1/-3X2.5%</v>
          </cell>
          <cell r="E2020" t="str">
            <v>TRV-1C75</v>
          </cell>
          <cell r="F2020" t="str">
            <v>A</v>
          </cell>
          <cell r="G2020" t="str">
            <v>TD</v>
          </cell>
          <cell r="H2020" t="str">
            <v>c/u</v>
          </cell>
          <cell r="I2020">
            <v>1</v>
          </cell>
          <cell r="J2020">
            <v>3054.92</v>
          </cell>
          <cell r="K2020">
            <v>3054.92</v>
          </cell>
          <cell r="L2020">
            <v>3263.3799999999997</v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</row>
        <row r="2021">
          <cell r="A2021" t="str">
            <v>TRV-1C75</v>
          </cell>
          <cell r="C2021">
            <v>1021153</v>
          </cell>
          <cell r="D2021" t="str">
            <v>CONDUCTOR DE COBRE AISLADO PVC, 600 V. TW  NO. 3/0 AWG, 19 HILOS</v>
          </cell>
          <cell r="E2021" t="str">
            <v>TRV-1C75</v>
          </cell>
          <cell r="F2021" t="str">
            <v>F</v>
          </cell>
          <cell r="H2021" t="str">
            <v>m</v>
          </cell>
          <cell r="I2021">
            <v>6</v>
          </cell>
          <cell r="J2021">
            <v>10.119999999999999</v>
          </cell>
          <cell r="K2021">
            <v>60.72</v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</row>
        <row r="2022">
          <cell r="A2022" t="str">
            <v>TRV-1C75</v>
          </cell>
          <cell r="C2022">
            <v>2194843</v>
          </cell>
          <cell r="D2022" t="str">
            <v xml:space="preserve">TERMINAL DE COMPRESIÓN RECTO DE CU-SN ESTÁNDAR, 1 PERFORACIÓN (TIPO OJO DE 1/2"), BARRIL LARGO, CALIBRE 3/0 AWG, PERNO, TUERCA Y ARANDELAS PLANA Y PRESIÓN </v>
          </cell>
          <cell r="E2022" t="str">
            <v>TRV-1C75</v>
          </cell>
          <cell r="F2022" t="str">
            <v>G</v>
          </cell>
          <cell r="H2022" t="str">
            <v>c/u</v>
          </cell>
          <cell r="I2022">
            <v>4</v>
          </cell>
          <cell r="J2022">
            <v>3.28</v>
          </cell>
          <cell r="K2022">
            <v>13.12</v>
          </cell>
          <cell r="M2022" t="str">
            <v/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TRV-1C75</v>
          </cell>
          <cell r="B2023" t="str">
            <v/>
          </cell>
          <cell r="C2023">
            <v>2820161</v>
          </cell>
          <cell r="D2023" t="str">
            <v>ABRAZADERA DE PLETINA ACERO GALV. 3 PERNOS 50 X 6 MM, MONTAJE TRANSF. MONOFÁSICO</v>
          </cell>
          <cell r="E2023" t="str">
            <v>TRV-1C75</v>
          </cell>
          <cell r="F2023" t="str">
            <v>J</v>
          </cell>
          <cell r="H2023" t="str">
            <v>c/u</v>
          </cell>
          <cell r="I2023">
            <v>2</v>
          </cell>
          <cell r="J2023">
            <v>11.53</v>
          </cell>
          <cell r="K2023">
            <v>23.06</v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</row>
        <row r="2024">
          <cell r="A2024" t="str">
            <v>TRV-1C75</v>
          </cell>
          <cell r="B2024" t="str">
            <v/>
          </cell>
          <cell r="C2024">
            <v>2820108</v>
          </cell>
          <cell r="D2024" t="str">
            <v>ABRAZADERA DE PLETINA ACERO GALV. 30 X 6 MM ESCALONES REVISIÓN (8 UNIDADES)</v>
          </cell>
          <cell r="E2024" t="str">
            <v>TRV-1C75</v>
          </cell>
          <cell r="F2024" t="str">
            <v>J</v>
          </cell>
          <cell r="H2024" t="str">
            <v>jgo</v>
          </cell>
          <cell r="I2024">
            <v>1</v>
          </cell>
          <cell r="J2024">
            <v>111.56</v>
          </cell>
          <cell r="K2024">
            <v>111.56</v>
          </cell>
          <cell r="M2024" t="str">
            <v/>
          </cell>
          <cell r="N2024" t="str">
            <v/>
          </cell>
          <cell r="O2024" t="str">
            <v/>
          </cell>
          <cell r="P2024" t="str">
            <v/>
          </cell>
        </row>
        <row r="2025">
          <cell r="A2025" t="str">
            <v>TRV-3C100</v>
          </cell>
          <cell r="B2025" t="str">
            <v>TRV-3C100</v>
          </cell>
          <cell r="C2025">
            <v>3106022</v>
          </cell>
          <cell r="D2025" t="str">
            <v>TRANSF. TRIFAS. CONVENC. 100 KVA, 22860 - 220/127 V, DYN5, 3B (MV), 4B (BV), +1/-3X2.5%</v>
          </cell>
          <cell r="E2025" t="str">
            <v>TRV-3C100</v>
          </cell>
          <cell r="F2025" t="str">
            <v>A</v>
          </cell>
          <cell r="G2025" t="str">
            <v>TD</v>
          </cell>
          <cell r="H2025" t="str">
            <v>c/u</v>
          </cell>
          <cell r="I2025">
            <v>1</v>
          </cell>
          <cell r="J2025">
            <v>4402.84</v>
          </cell>
          <cell r="K2025">
            <v>4402.84</v>
          </cell>
          <cell r="L2025">
            <v>4899.8400000000011</v>
          </cell>
          <cell r="M2025" t="str">
            <v/>
          </cell>
          <cell r="N2025" t="str">
            <v/>
          </cell>
          <cell r="O2025" t="str">
            <v/>
          </cell>
          <cell r="P2025" t="str">
            <v>C. DIG</v>
          </cell>
        </row>
        <row r="2026">
          <cell r="A2026" t="str">
            <v>TRV-3C100</v>
          </cell>
          <cell r="C2026">
            <v>1021153</v>
          </cell>
          <cell r="D2026" t="str">
            <v>CONDUCTOR DE COBRE AISLADO PVC, 600 V. TW  NO. 3/0 AWG, 19 HILOS</v>
          </cell>
          <cell r="E2026" t="str">
            <v>TRV-3C100</v>
          </cell>
          <cell r="F2026" t="str">
            <v>F</v>
          </cell>
          <cell r="H2026" t="str">
            <v>m</v>
          </cell>
          <cell r="I2026">
            <v>6</v>
          </cell>
          <cell r="J2026">
            <v>10.119999999999999</v>
          </cell>
          <cell r="K2026">
            <v>60.72</v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</row>
        <row r="2027">
          <cell r="A2027" t="str">
            <v>TRV-3C100</v>
          </cell>
          <cell r="C2027">
            <v>2194843</v>
          </cell>
          <cell r="D2027" t="str">
            <v xml:space="preserve">TERMINAL DE COMPRESIÓN RECTO DE CU-SN ESTÁNDAR, 1 PERFORACIÓN (TIPO OJO DE 1/2"), BARRIL LARGO, CALIBRE 3/0 AWG, PERNO, TUERCA Y ARANDELAS PLANA Y PRESIÓN </v>
          </cell>
          <cell r="E2027" t="str">
            <v>TRV-3C100</v>
          </cell>
          <cell r="F2027" t="str">
            <v>G</v>
          </cell>
          <cell r="H2027" t="str">
            <v>c/u</v>
          </cell>
          <cell r="I2027">
            <v>4</v>
          </cell>
          <cell r="J2027">
            <v>3.28</v>
          </cell>
          <cell r="K2027">
            <v>13.12</v>
          </cell>
          <cell r="M2027" t="str">
            <v/>
          </cell>
          <cell r="N2027" t="str">
            <v/>
          </cell>
          <cell r="O2027" t="str">
            <v/>
          </cell>
          <cell r="P2027" t="str">
            <v/>
          </cell>
        </row>
        <row r="2028">
          <cell r="A2028" t="str">
            <v>TRV-3C100</v>
          </cell>
          <cell r="B2028" t="str">
            <v/>
          </cell>
          <cell r="C2028">
            <v>2802351</v>
          </cell>
          <cell r="D2028" t="str">
            <v xml:space="preserve">CRUCETA CARGADORA PERFIL "U" DE 100 X 50 X 6 MM Y 2.30 M LONG </v>
          </cell>
          <cell r="E2028" t="str">
            <v>TRV-3C100</v>
          </cell>
          <cell r="F2028" t="str">
            <v>J</v>
          </cell>
          <cell r="H2028" t="str">
            <v>c/u</v>
          </cell>
          <cell r="I2028">
            <v>2</v>
          </cell>
          <cell r="J2028">
            <v>144.06</v>
          </cell>
          <cell r="K2028">
            <v>288.12</v>
          </cell>
          <cell r="M2028" t="str">
            <v/>
          </cell>
          <cell r="N2028" t="str">
            <v/>
          </cell>
          <cell r="O2028" t="str">
            <v/>
          </cell>
          <cell r="P2028" t="str">
            <v/>
          </cell>
        </row>
        <row r="2029">
          <cell r="A2029" t="str">
            <v>TRV-3C100</v>
          </cell>
          <cell r="B2029" t="str">
            <v/>
          </cell>
          <cell r="C2029">
            <v>2980692</v>
          </cell>
          <cell r="D2029" t="str">
            <v>PERNO ESPARRAGO ACERO GALV. 4 TUERCAS Y 4 ARAND. PLANAS Y PRESIÓN, 16 X 406 MM (5/8" X 16")</v>
          </cell>
          <cell r="E2029" t="str">
            <v>TRV-3C100</v>
          </cell>
          <cell r="F2029" t="str">
            <v>J</v>
          </cell>
          <cell r="H2029" t="str">
            <v>c/u</v>
          </cell>
          <cell r="I2029">
            <v>4</v>
          </cell>
          <cell r="J2029">
            <v>4.21</v>
          </cell>
          <cell r="K2029">
            <v>16.84</v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</row>
        <row r="2030">
          <cell r="A2030" t="str">
            <v>TRV-3C100</v>
          </cell>
          <cell r="B2030" t="str">
            <v/>
          </cell>
          <cell r="C2030">
            <v>1015206</v>
          </cell>
          <cell r="D2030" t="str">
            <v>CABLE ACERO GALVANIZADO GRADO SIEMENS MARTIN 3/8" DIAM. 7 HILOS, 3153 KG</v>
          </cell>
          <cell r="E2030" t="str">
            <v>TRV-3C100</v>
          </cell>
          <cell r="F2030" t="str">
            <v>J</v>
          </cell>
          <cell r="H2030" t="str">
            <v>m</v>
          </cell>
          <cell r="I2030">
            <v>4</v>
          </cell>
          <cell r="J2030">
            <v>1.66</v>
          </cell>
          <cell r="K2030">
            <v>6.64</v>
          </cell>
          <cell r="M2030" t="str">
            <v/>
          </cell>
          <cell r="N2030" t="str">
            <v/>
          </cell>
          <cell r="O2030" t="str">
            <v/>
          </cell>
          <cell r="P2030" t="str">
            <v/>
          </cell>
        </row>
        <row r="2031">
          <cell r="A2031" t="str">
            <v>TRV-3C100</v>
          </cell>
          <cell r="B2031" t="str">
            <v/>
          </cell>
          <cell r="C2031">
            <v>2820108</v>
          </cell>
          <cell r="D2031" t="str">
            <v>ABRAZADERA DE PLETINA ACERO GALV. 30 X 6 MM ESCALONES REVISIÓN (8 UNIDADES)</v>
          </cell>
          <cell r="E2031" t="str">
            <v>TRV-3C100</v>
          </cell>
          <cell r="F2031" t="str">
            <v>J</v>
          </cell>
          <cell r="H2031" t="str">
            <v>jgo</v>
          </cell>
          <cell r="I2031">
            <v>1</v>
          </cell>
          <cell r="J2031">
            <v>111.56</v>
          </cell>
          <cell r="K2031">
            <v>111.56</v>
          </cell>
          <cell r="M2031" t="str">
            <v/>
          </cell>
          <cell r="N2031" t="str">
            <v/>
          </cell>
          <cell r="O2031" t="str">
            <v/>
          </cell>
          <cell r="P2031" t="str">
            <v/>
          </cell>
        </row>
        <row r="2032">
          <cell r="A2032" t="str">
            <v>TRV-3C112.5</v>
          </cell>
          <cell r="B2032" t="str">
            <v>TRV-3C112.5</v>
          </cell>
          <cell r="C2032">
            <v>3106023</v>
          </cell>
          <cell r="D2032" t="str">
            <v>TRANSF. TRIFAS. CONVENC. 112.5 KVA, 22860 - 220/127 V, DYN5, 3B (MV), 4B (BV), +1/-3X2.5%</v>
          </cell>
          <cell r="E2032" t="str">
            <v>TRV-3C112.5</v>
          </cell>
          <cell r="F2032" t="str">
            <v>A</v>
          </cell>
          <cell r="G2032" t="str">
            <v>TD</v>
          </cell>
          <cell r="H2032" t="str">
            <v>c/u</v>
          </cell>
          <cell r="I2032">
            <v>1</v>
          </cell>
          <cell r="J2032">
            <v>5165.95</v>
          </cell>
          <cell r="K2032">
            <v>5165.95</v>
          </cell>
          <cell r="L2032">
            <v>5662.9500000000007</v>
          </cell>
          <cell r="M2032" t="str">
            <v/>
          </cell>
          <cell r="N2032" t="str">
            <v/>
          </cell>
          <cell r="O2032" t="str">
            <v/>
          </cell>
          <cell r="P2032" t="str">
            <v>C. DIG</v>
          </cell>
        </row>
        <row r="2033">
          <cell r="A2033" t="str">
            <v>TRV-3C112.5</v>
          </cell>
          <cell r="C2033">
            <v>1021153</v>
          </cell>
          <cell r="D2033" t="str">
            <v>CONDUCTOR DE COBRE AISLADO PVC, 600 V. TW  NO. 3/0 AWG, 19 HILOS</v>
          </cell>
          <cell r="E2033" t="str">
            <v>TRV-3C112.5</v>
          </cell>
          <cell r="F2033" t="str">
            <v>F</v>
          </cell>
          <cell r="H2033" t="str">
            <v>m</v>
          </cell>
          <cell r="I2033">
            <v>6</v>
          </cell>
          <cell r="J2033">
            <v>10.119999999999999</v>
          </cell>
          <cell r="K2033">
            <v>60.72</v>
          </cell>
          <cell r="M2033" t="str">
            <v/>
          </cell>
          <cell r="N2033" t="str">
            <v/>
          </cell>
          <cell r="O2033" t="str">
            <v/>
          </cell>
          <cell r="P2033" t="str">
            <v/>
          </cell>
        </row>
        <row r="2034">
          <cell r="A2034" t="str">
            <v>TRV-3C112.5</v>
          </cell>
          <cell r="C2034">
            <v>2194843</v>
          </cell>
          <cell r="D2034" t="str">
            <v xml:space="preserve">TERMINAL DE COMPRESIÓN RECTO DE CU-SN ESTÁNDAR, 1 PERFORACIÓN (TIPO OJO DE 1/2"), BARRIL LARGO, CALIBRE 3/0 AWG, PERNO, TUERCA Y ARANDELAS PLANA Y PRESIÓN </v>
          </cell>
          <cell r="E2034" t="str">
            <v>TRV-3C112.5</v>
          </cell>
          <cell r="F2034" t="str">
            <v>G</v>
          </cell>
          <cell r="H2034" t="str">
            <v>c/u</v>
          </cell>
          <cell r="I2034">
            <v>4</v>
          </cell>
          <cell r="J2034">
            <v>3.28</v>
          </cell>
          <cell r="K2034">
            <v>13.12</v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</row>
        <row r="2035">
          <cell r="A2035" t="str">
            <v>TRV-3C112.5</v>
          </cell>
          <cell r="B2035" t="str">
            <v/>
          </cell>
          <cell r="C2035">
            <v>2802351</v>
          </cell>
          <cell r="D2035" t="str">
            <v xml:space="preserve">CRUCETA CARGADORA PERFIL "U" DE 100 X 50 X 6 MM Y 2.30 M LONG </v>
          </cell>
          <cell r="E2035" t="str">
            <v>TRV-3C112.5</v>
          </cell>
          <cell r="F2035" t="str">
            <v>J</v>
          </cell>
          <cell r="H2035" t="str">
            <v>c/u</v>
          </cell>
          <cell r="I2035">
            <v>2</v>
          </cell>
          <cell r="J2035">
            <v>144.06</v>
          </cell>
          <cell r="K2035">
            <v>288.12</v>
          </cell>
          <cell r="M2035" t="str">
            <v/>
          </cell>
          <cell r="N2035" t="str">
            <v/>
          </cell>
          <cell r="O2035" t="str">
            <v/>
          </cell>
          <cell r="P2035" t="str">
            <v/>
          </cell>
        </row>
        <row r="2036">
          <cell r="A2036" t="str">
            <v>TRV-3C112.5</v>
          </cell>
          <cell r="B2036" t="str">
            <v/>
          </cell>
          <cell r="C2036">
            <v>2980692</v>
          </cell>
          <cell r="D2036" t="str">
            <v>PERNO ESPARRAGO ACERO GALV. 4 TUERCAS Y 4 ARAND. PLANAS Y PRESIÓN, 16 X 406 MM (5/8" X 16")</v>
          </cell>
          <cell r="E2036" t="str">
            <v>TRV-3C112.5</v>
          </cell>
          <cell r="F2036" t="str">
            <v>J</v>
          </cell>
          <cell r="H2036" t="str">
            <v>c/u</v>
          </cell>
          <cell r="I2036">
            <v>4</v>
          </cell>
          <cell r="J2036">
            <v>4.21</v>
          </cell>
          <cell r="K2036">
            <v>16.84</v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</row>
        <row r="2037">
          <cell r="A2037" t="str">
            <v>TRV-3C112.5</v>
          </cell>
          <cell r="B2037" t="str">
            <v/>
          </cell>
          <cell r="C2037">
            <v>1015206</v>
          </cell>
          <cell r="D2037" t="str">
            <v>CABLE ACERO GALVANIZADO GRADO SIEMENS MARTIN 3/8" DIAM. 7 HILOS, 3153 KG</v>
          </cell>
          <cell r="E2037" t="str">
            <v>TRV-3C112.5</v>
          </cell>
          <cell r="F2037" t="str">
            <v>J</v>
          </cell>
          <cell r="H2037" t="str">
            <v>m</v>
          </cell>
          <cell r="I2037">
            <v>4</v>
          </cell>
          <cell r="J2037">
            <v>1.66</v>
          </cell>
          <cell r="K2037">
            <v>6.64</v>
          </cell>
          <cell r="M2037" t="str">
            <v/>
          </cell>
          <cell r="N2037" t="str">
            <v/>
          </cell>
          <cell r="O2037" t="str">
            <v/>
          </cell>
          <cell r="P2037" t="str">
            <v/>
          </cell>
        </row>
        <row r="2038">
          <cell r="A2038" t="str">
            <v>TRV-3C112.5</v>
          </cell>
          <cell r="B2038" t="str">
            <v/>
          </cell>
          <cell r="C2038">
            <v>2820108</v>
          </cell>
          <cell r="D2038" t="str">
            <v>ABRAZADERA DE PLETINA ACERO GALV. 30 X 6 MM ESCALONES REVISIÓN (8 UNIDADES)</v>
          </cell>
          <cell r="E2038" t="str">
            <v>TRV-3C112.5</v>
          </cell>
          <cell r="F2038" t="str">
            <v>J</v>
          </cell>
          <cell r="H2038" t="str">
            <v>jgo</v>
          </cell>
          <cell r="I2038">
            <v>1</v>
          </cell>
          <cell r="J2038">
            <v>111.56</v>
          </cell>
          <cell r="K2038">
            <v>111.56</v>
          </cell>
          <cell r="M2038" t="str">
            <v/>
          </cell>
          <cell r="N2038" t="str">
            <v/>
          </cell>
          <cell r="O2038" t="str">
            <v/>
          </cell>
          <cell r="P2038" t="str">
            <v/>
          </cell>
        </row>
        <row r="2039">
          <cell r="A2039" t="str">
            <v>TRV-3C125</v>
          </cell>
          <cell r="B2039" t="str">
            <v>TRV-3C125</v>
          </cell>
          <cell r="C2039">
            <v>3106024</v>
          </cell>
          <cell r="D2039" t="str">
            <v>TRANSF. TRIFAS. CONVENC. 125 KVA, 22860  - 220/127 V, DYN5, 3B (MV), 4B (BV), +1/-3X2.5%</v>
          </cell>
          <cell r="E2039" t="str">
            <v>TRV-3C125</v>
          </cell>
          <cell r="F2039" t="str">
            <v>A</v>
          </cell>
          <cell r="G2039" t="str">
            <v>TD</v>
          </cell>
          <cell r="H2039" t="str">
            <v>c/u</v>
          </cell>
          <cell r="I2039">
            <v>1</v>
          </cell>
          <cell r="J2039">
            <v>5603.61</v>
          </cell>
          <cell r="K2039">
            <v>5603.61</v>
          </cell>
          <cell r="L2039">
            <v>6144.89</v>
          </cell>
          <cell r="M2039" t="str">
            <v/>
          </cell>
          <cell r="N2039" t="str">
            <v/>
          </cell>
          <cell r="O2039" t="str">
            <v/>
          </cell>
          <cell r="P2039" t="str">
            <v>C. DIG</v>
          </cell>
        </row>
        <row r="2040">
          <cell r="A2040" t="str">
            <v>TRV-3C125</v>
          </cell>
          <cell r="C2040">
            <v>1021154</v>
          </cell>
          <cell r="D2040" t="str">
            <v xml:space="preserve">CABLE DE CU, CABLEADO, 600 V, TW, 4/0 AWG, 19 HILOS </v>
          </cell>
          <cell r="E2040" t="str">
            <v>TRV-3C125</v>
          </cell>
          <cell r="F2040" t="str">
            <v>F</v>
          </cell>
          <cell r="H2040" t="str">
            <v>m</v>
          </cell>
          <cell r="I2040">
            <v>6</v>
          </cell>
          <cell r="J2040">
            <v>16.54</v>
          </cell>
          <cell r="K2040">
            <v>99.24</v>
          </cell>
          <cell r="M2040" t="str">
            <v/>
          </cell>
          <cell r="N2040" t="str">
            <v/>
          </cell>
          <cell r="O2040" t="str">
            <v/>
          </cell>
          <cell r="P2040" t="str">
            <v/>
          </cell>
        </row>
        <row r="2041">
          <cell r="A2041" t="str">
            <v>TRV-3C125</v>
          </cell>
          <cell r="C2041">
            <v>2194844</v>
          </cell>
          <cell r="D2041" t="str">
            <v xml:space="preserve">TERMINAL DE COMPRESIÓN RECTO DE CU-SN ESTÁNDAR, 1 PERFORACIÓN (TIPO OJO DE 1/2"), BARRIL LARGO, CALIBRE 4/0 AWG, PERNO, TUERCA Y ARANDELAS PLANA Y PRESIÓN </v>
          </cell>
          <cell r="E2041" t="str">
            <v>TRV-3C125</v>
          </cell>
          <cell r="F2041" t="str">
            <v>G</v>
          </cell>
          <cell r="H2041" t="str">
            <v>c/u</v>
          </cell>
          <cell r="I2041">
            <v>4</v>
          </cell>
          <cell r="J2041">
            <v>4.72</v>
          </cell>
          <cell r="K2041">
            <v>18.88</v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</row>
        <row r="2042">
          <cell r="A2042" t="str">
            <v>TRV-3C125</v>
          </cell>
          <cell r="B2042" t="str">
            <v/>
          </cell>
          <cell r="C2042">
            <v>2802351</v>
          </cell>
          <cell r="D2042" t="str">
            <v xml:space="preserve">CRUCETA CARGADORA PERFIL "U" DE 100 X 50 X 6 MM Y 2.30 M LONG </v>
          </cell>
          <cell r="E2042" t="str">
            <v>TRV-3C125</v>
          </cell>
          <cell r="F2042" t="str">
            <v>J</v>
          </cell>
          <cell r="H2042" t="str">
            <v>c/u</v>
          </cell>
          <cell r="I2042">
            <v>2</v>
          </cell>
          <cell r="J2042">
            <v>144.06</v>
          </cell>
          <cell r="K2042">
            <v>288.12</v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</row>
        <row r="2043">
          <cell r="A2043" t="str">
            <v>TRV-3C125</v>
          </cell>
          <cell r="B2043" t="str">
            <v/>
          </cell>
          <cell r="C2043">
            <v>2980692</v>
          </cell>
          <cell r="D2043" t="str">
            <v>PERNO ESPARRAGO ACERO GALV. 4 TUERCAS Y 4 ARAND. PLANAS Y PRESIÓN, 16 X 406 MM (5/8" X 16")</v>
          </cell>
          <cell r="E2043" t="str">
            <v>TRV-3C125</v>
          </cell>
          <cell r="F2043" t="str">
            <v>J</v>
          </cell>
          <cell r="H2043" t="str">
            <v>c/u</v>
          </cell>
          <cell r="I2043">
            <v>4</v>
          </cell>
          <cell r="J2043">
            <v>4.21</v>
          </cell>
          <cell r="K2043">
            <v>16.84</v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</row>
        <row r="2044">
          <cell r="A2044" t="str">
            <v>TRV-3C125</v>
          </cell>
          <cell r="B2044" t="str">
            <v/>
          </cell>
          <cell r="C2044">
            <v>1015206</v>
          </cell>
          <cell r="D2044" t="str">
            <v>CABLE ACERO GALVANIZADO GRADO SIEMENS MARTIN 3/8" DIAM. 7 HILOS, 3153 KG</v>
          </cell>
          <cell r="E2044" t="str">
            <v>TRV-3C125</v>
          </cell>
          <cell r="F2044" t="str">
            <v>J</v>
          </cell>
          <cell r="H2044" t="str">
            <v>m</v>
          </cell>
          <cell r="I2044">
            <v>4</v>
          </cell>
          <cell r="J2044">
            <v>1.66</v>
          </cell>
          <cell r="K2044">
            <v>6.64</v>
          </cell>
          <cell r="M2044" t="str">
            <v/>
          </cell>
          <cell r="N2044" t="str">
            <v/>
          </cell>
          <cell r="O2044" t="str">
            <v/>
          </cell>
          <cell r="P2044" t="str">
            <v/>
          </cell>
        </row>
        <row r="2045">
          <cell r="A2045" t="str">
            <v>TRV-3C125</v>
          </cell>
          <cell r="B2045" t="str">
            <v/>
          </cell>
          <cell r="C2045">
            <v>2820108</v>
          </cell>
          <cell r="D2045" t="str">
            <v>ABRAZADERA DE PLETINA ACERO GALV. 30 X 6 MM ESCALONES REVISIÓN (8 UNIDADES)</v>
          </cell>
          <cell r="E2045" t="str">
            <v>TRV-3C125</v>
          </cell>
          <cell r="F2045" t="str">
            <v>J</v>
          </cell>
          <cell r="H2045" t="str">
            <v>jgo</v>
          </cell>
          <cell r="I2045">
            <v>1</v>
          </cell>
          <cell r="J2045">
            <v>111.56</v>
          </cell>
          <cell r="K2045">
            <v>111.56</v>
          </cell>
          <cell r="M2045" t="str">
            <v/>
          </cell>
          <cell r="N2045" t="str">
            <v/>
          </cell>
          <cell r="O2045" t="str">
            <v/>
          </cell>
          <cell r="P2045" t="str">
            <v/>
          </cell>
        </row>
        <row r="2046">
          <cell r="A2046" t="str">
            <v>TRV-3C15</v>
          </cell>
          <cell r="B2046" t="str">
            <v>TRV-3C15</v>
          </cell>
          <cell r="C2046">
            <v>3106005</v>
          </cell>
          <cell r="D2046" t="str">
            <v>TRANSF. TRIFAS. CONVENC. 15 KVA, 22860 - 220/127 V, DYN5, 3B(MV), 4B(VB), +1/-3 X 2.5%</v>
          </cell>
          <cell r="E2046" t="str">
            <v>TRV-3C15</v>
          </cell>
          <cell r="F2046" t="str">
            <v>A</v>
          </cell>
          <cell r="G2046" t="str">
            <v>TD</v>
          </cell>
          <cell r="H2046" t="str">
            <v>c/u</v>
          </cell>
          <cell r="I2046">
            <v>1</v>
          </cell>
          <cell r="J2046">
            <v>2199.5500000000002</v>
          </cell>
          <cell r="K2046">
            <v>2199.5500000000002</v>
          </cell>
          <cell r="L2046">
            <v>2460.37</v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</row>
        <row r="2047">
          <cell r="A2047" t="str">
            <v>TRV-3C15</v>
          </cell>
          <cell r="C2047">
            <v>1021139</v>
          </cell>
          <cell r="D2047" t="str">
            <v>CONDUCTOR DE COBRE AISLADO PVC, 600 V. TW  NO. 2 AWG, 7 HILOS</v>
          </cell>
          <cell r="E2047" t="str">
            <v>TRV-3C15</v>
          </cell>
          <cell r="F2047" t="str">
            <v>F</v>
          </cell>
          <cell r="H2047" t="str">
            <v>m</v>
          </cell>
          <cell r="I2047">
            <v>6</v>
          </cell>
          <cell r="J2047">
            <v>4.45</v>
          </cell>
          <cell r="K2047">
            <v>26.700000000000003</v>
          </cell>
          <cell r="M2047" t="str">
            <v/>
          </cell>
          <cell r="N2047" t="str">
            <v/>
          </cell>
          <cell r="O2047" t="str">
            <v/>
          </cell>
          <cell r="P2047" t="str">
            <v/>
          </cell>
        </row>
        <row r="2048">
          <cell r="A2048" t="str">
            <v>TRV-3C15</v>
          </cell>
          <cell r="C2048">
            <v>2194839</v>
          </cell>
          <cell r="D2048" t="str">
            <v xml:space="preserve">TERMINAL DE COMPRESIÓN RECTO DE CU-SN ESTÁNDAR, 1 PERFORACIÓN (TIPO OJO DE 1/2" ), BARRIL LARGO, CALIBRE 2 AWG, PERNO, TUERCA Y ARANDELAS PLANA Y PRESIÓN </v>
          </cell>
          <cell r="E2048" t="str">
            <v>TRV-3C15</v>
          </cell>
          <cell r="F2048" t="str">
            <v>G</v>
          </cell>
          <cell r="H2048" t="str">
            <v>c/u</v>
          </cell>
          <cell r="I2048">
            <v>4</v>
          </cell>
          <cell r="J2048">
            <v>1.1599999999999999</v>
          </cell>
          <cell r="K2048">
            <v>4.6399999999999997</v>
          </cell>
          <cell r="M2048" t="str">
            <v/>
          </cell>
          <cell r="N2048" t="str">
            <v/>
          </cell>
          <cell r="O2048" t="str">
            <v/>
          </cell>
          <cell r="P2048" t="str">
            <v/>
          </cell>
        </row>
        <row r="2049">
          <cell r="A2049" t="str">
            <v>TRV-3C15</v>
          </cell>
          <cell r="B2049" t="str">
            <v/>
          </cell>
          <cell r="C2049">
            <v>1015206</v>
          </cell>
          <cell r="D2049" t="str">
            <v>CABLE ACERO GALVANIZADO GRADO SIEMENS MARTIN 3/8" DIAM. 7 HILOS, 3153 KG</v>
          </cell>
          <cell r="E2049" t="str">
            <v>TRV-3C15</v>
          </cell>
          <cell r="F2049" t="str">
            <v>J</v>
          </cell>
          <cell r="H2049" t="str">
            <v>m</v>
          </cell>
          <cell r="I2049">
            <v>3</v>
          </cell>
          <cell r="J2049">
            <v>1.66</v>
          </cell>
          <cell r="K2049">
            <v>4.9799999999999995</v>
          </cell>
          <cell r="M2049" t="str">
            <v/>
          </cell>
          <cell r="N2049" t="str">
            <v/>
          </cell>
          <cell r="O2049" t="str">
            <v/>
          </cell>
          <cell r="P2049" t="str">
            <v/>
          </cell>
        </row>
        <row r="2050">
          <cell r="A2050" t="str">
            <v>TRV-3C15</v>
          </cell>
          <cell r="B2050" t="str">
            <v/>
          </cell>
          <cell r="C2050">
            <v>2840301</v>
          </cell>
          <cell r="D2050" t="str">
            <v>SOPORTE DE ACERO GALVANIZADO, TIPO REPISA PARA MONTAJE DE TRANSFORMADOR TRIFÁSICO</v>
          </cell>
          <cell r="E2050" t="str">
            <v>TRV-3C15</v>
          </cell>
          <cell r="F2050" t="str">
            <v>J</v>
          </cell>
          <cell r="H2050" t="str">
            <v>c/u</v>
          </cell>
          <cell r="I2050">
            <v>1</v>
          </cell>
          <cell r="J2050">
            <v>112.94</v>
          </cell>
          <cell r="K2050">
            <v>112.94</v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</row>
        <row r="2051">
          <cell r="A2051" t="str">
            <v>TRV-3C15</v>
          </cell>
          <cell r="B2051" t="str">
            <v/>
          </cell>
          <cell r="C2051">
            <v>2820108</v>
          </cell>
          <cell r="D2051" t="str">
            <v>ABRAZADERA DE PLETINA ACERO GALV. 30 X 6 MM ESCALONES REVISIÓN (8 UNIDADES)</v>
          </cell>
          <cell r="E2051" t="str">
            <v>TRV-3C15</v>
          </cell>
          <cell r="F2051" t="str">
            <v>J</v>
          </cell>
          <cell r="H2051" t="str">
            <v>jgo</v>
          </cell>
          <cell r="I2051">
            <v>1</v>
          </cell>
          <cell r="J2051">
            <v>111.56</v>
          </cell>
          <cell r="K2051">
            <v>111.56</v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</row>
        <row r="2052">
          <cell r="A2052" t="str">
            <v>TRV-3C150</v>
          </cell>
          <cell r="B2052" t="str">
            <v>TRV-3C150</v>
          </cell>
          <cell r="C2052">
            <v>3106025</v>
          </cell>
          <cell r="D2052" t="str">
            <v>TRANSF. TRIFAS. CONVENC. 150 KVA, 22860 - 220/127 V, DYN5, +1/-3X2.5%</v>
          </cell>
          <cell r="E2052" t="str">
            <v>TRV-3C150</v>
          </cell>
          <cell r="F2052" t="str">
            <v>A</v>
          </cell>
          <cell r="G2052" t="str">
            <v>TD</v>
          </cell>
          <cell r="H2052" t="str">
            <v>c/u</v>
          </cell>
          <cell r="I2052">
            <v>1</v>
          </cell>
          <cell r="J2052">
            <v>5786.91</v>
          </cell>
          <cell r="K2052">
            <v>5786.91</v>
          </cell>
          <cell r="L2052">
            <v>6328.1900000000005</v>
          </cell>
          <cell r="M2052" t="str">
            <v/>
          </cell>
          <cell r="N2052" t="str">
            <v/>
          </cell>
          <cell r="O2052" t="str">
            <v/>
          </cell>
          <cell r="P2052" t="str">
            <v/>
          </cell>
        </row>
        <row r="2053">
          <cell r="A2053" t="str">
            <v>TRV-3C150</v>
          </cell>
          <cell r="C2053">
            <v>1021154</v>
          </cell>
          <cell r="D2053" t="str">
            <v xml:space="preserve">CABLE DE CU, CABLEADO, 600 V, TW, 4/0 AWG, 19 HILOS </v>
          </cell>
          <cell r="E2053" t="str">
            <v>TRV-3C150</v>
          </cell>
          <cell r="F2053" t="str">
            <v>F</v>
          </cell>
          <cell r="H2053" t="str">
            <v>m</v>
          </cell>
          <cell r="I2053">
            <v>6</v>
          </cell>
          <cell r="J2053">
            <v>16.54</v>
          </cell>
          <cell r="K2053">
            <v>99.24</v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</row>
        <row r="2054">
          <cell r="A2054" t="str">
            <v>TRV-3C150</v>
          </cell>
          <cell r="C2054">
            <v>2194844</v>
          </cell>
          <cell r="D2054" t="str">
            <v xml:space="preserve">TERMINAL DE COMPRESIÓN RECTO DE CU-SN ESTÁNDAR, 1 PERFORACIÓN (TIPO OJO DE 1/2"), BARRIL LARGO, CALIBRE 4/0 AWG, PERNO, TUERCA Y ARANDELAS PLANA Y PRESIÓN </v>
          </cell>
          <cell r="E2054" t="str">
            <v>TRV-3C150</v>
          </cell>
          <cell r="F2054" t="str">
            <v>G</v>
          </cell>
          <cell r="H2054" t="str">
            <v>c/u</v>
          </cell>
          <cell r="I2054">
            <v>4</v>
          </cell>
          <cell r="J2054">
            <v>4.72</v>
          </cell>
          <cell r="K2054">
            <v>18.88</v>
          </cell>
          <cell r="M2054" t="str">
            <v/>
          </cell>
          <cell r="N2054" t="str">
            <v/>
          </cell>
          <cell r="O2054" t="str">
            <v/>
          </cell>
          <cell r="P2054" t="str">
            <v/>
          </cell>
        </row>
        <row r="2055">
          <cell r="A2055" t="str">
            <v>TRV-3C150</v>
          </cell>
          <cell r="B2055" t="str">
            <v/>
          </cell>
          <cell r="C2055">
            <v>2802351</v>
          </cell>
          <cell r="D2055" t="str">
            <v xml:space="preserve">CRUCETA CARGADORA PERFIL "U" DE 100 X 50 X 6 MM Y 2.30 M LONG </v>
          </cell>
          <cell r="E2055" t="str">
            <v>TRV-3C150</v>
          </cell>
          <cell r="F2055" t="str">
            <v>J</v>
          </cell>
          <cell r="H2055" t="str">
            <v>c/u</v>
          </cell>
          <cell r="I2055">
            <v>2</v>
          </cell>
          <cell r="J2055">
            <v>144.06</v>
          </cell>
          <cell r="K2055">
            <v>288.12</v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</row>
        <row r="2056">
          <cell r="A2056" t="str">
            <v>TRV-3C150</v>
          </cell>
          <cell r="B2056" t="str">
            <v/>
          </cell>
          <cell r="C2056">
            <v>2980692</v>
          </cell>
          <cell r="D2056" t="str">
            <v>PERNO ESPARRAGO ACERO GALV. 4 TUERCAS Y 4 ARAND. PLANAS Y PRESIÓN, 16 X 406 MM (5/8" X 16")</v>
          </cell>
          <cell r="E2056" t="str">
            <v>TRV-3C150</v>
          </cell>
          <cell r="F2056" t="str">
            <v>J</v>
          </cell>
          <cell r="H2056" t="str">
            <v>c/u</v>
          </cell>
          <cell r="I2056">
            <v>4</v>
          </cell>
          <cell r="J2056">
            <v>4.21</v>
          </cell>
          <cell r="K2056">
            <v>16.84</v>
          </cell>
          <cell r="M2056" t="str">
            <v/>
          </cell>
          <cell r="N2056" t="str">
            <v/>
          </cell>
          <cell r="O2056" t="str">
            <v/>
          </cell>
          <cell r="P2056" t="str">
            <v/>
          </cell>
        </row>
        <row r="2057">
          <cell r="A2057" t="str">
            <v>TRV-3C150</v>
          </cell>
          <cell r="B2057" t="str">
            <v/>
          </cell>
          <cell r="C2057">
            <v>1015206</v>
          </cell>
          <cell r="D2057" t="str">
            <v>CABLE ACERO GALVANIZADO GRADO SIEMENS MARTIN 3/8" DIAM. 7 HILOS, 3153 KG</v>
          </cell>
          <cell r="E2057" t="str">
            <v>TRV-3C150</v>
          </cell>
          <cell r="F2057" t="str">
            <v>J</v>
          </cell>
          <cell r="H2057" t="str">
            <v>m</v>
          </cell>
          <cell r="I2057">
            <v>4</v>
          </cell>
          <cell r="J2057">
            <v>1.66</v>
          </cell>
          <cell r="K2057">
            <v>6.64</v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</row>
        <row r="2058">
          <cell r="A2058" t="str">
            <v>TRV-3C150</v>
          </cell>
          <cell r="B2058" t="str">
            <v/>
          </cell>
          <cell r="C2058">
            <v>2820108</v>
          </cell>
          <cell r="D2058" t="str">
            <v>ABRAZADERA DE PLETINA ACERO GALV. 30 X 6 MM ESCALONES REVISIÓN (8 UNIDADES)</v>
          </cell>
          <cell r="E2058" t="str">
            <v>TRV-3C150</v>
          </cell>
          <cell r="F2058" t="str">
            <v>J</v>
          </cell>
          <cell r="H2058" t="str">
            <v>jgo</v>
          </cell>
          <cell r="I2058">
            <v>1</v>
          </cell>
          <cell r="J2058">
            <v>111.56</v>
          </cell>
          <cell r="K2058">
            <v>111.56</v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</row>
        <row r="2059">
          <cell r="A2059" t="str">
            <v>TRV-3C30</v>
          </cell>
          <cell r="B2059" t="str">
            <v>TRV-3C30</v>
          </cell>
          <cell r="C2059">
            <v>3106009</v>
          </cell>
          <cell r="D2059" t="str">
            <v>TRANSF. TRIFAS. CONVENC. 30 KVA, 22860 - 220/127 V, DYN5, 3B (MV), 4B (BV), +1/-3X2.5%</v>
          </cell>
          <cell r="E2059" t="str">
            <v>TRV-3C30</v>
          </cell>
          <cell r="F2059" t="str">
            <v>A</v>
          </cell>
          <cell r="G2059" t="str">
            <v>TD</v>
          </cell>
          <cell r="H2059" t="str">
            <v>c/u</v>
          </cell>
          <cell r="I2059">
            <v>1</v>
          </cell>
          <cell r="J2059">
            <v>2841.71</v>
          </cell>
          <cell r="K2059">
            <v>2841.71</v>
          </cell>
          <cell r="L2059">
            <v>3121.87</v>
          </cell>
          <cell r="M2059" t="str">
            <v/>
          </cell>
          <cell r="N2059" t="str">
            <v/>
          </cell>
          <cell r="O2059" t="str">
            <v/>
          </cell>
          <cell r="P2059" t="str">
            <v>C. DIG</v>
          </cell>
        </row>
        <row r="2060">
          <cell r="A2060" t="str">
            <v>TRV-3C30</v>
          </cell>
          <cell r="C2060">
            <v>1021151</v>
          </cell>
          <cell r="D2060" t="str">
            <v>CONDUCTOR DE COBRE AISLADO PVC, 600 V. TW  NO. 1/0 AWG, 19 HILOS</v>
          </cell>
          <cell r="E2060" t="str">
            <v>TRV-3C30</v>
          </cell>
          <cell r="F2060" t="str">
            <v>F</v>
          </cell>
          <cell r="H2060" t="str">
            <v>m</v>
          </cell>
          <cell r="I2060">
            <v>6</v>
          </cell>
          <cell r="J2060">
            <v>7.44</v>
          </cell>
          <cell r="K2060">
            <v>44.64</v>
          </cell>
          <cell r="M2060" t="str">
            <v/>
          </cell>
          <cell r="N2060" t="str">
            <v/>
          </cell>
          <cell r="O2060" t="str">
            <v/>
          </cell>
          <cell r="P2060" t="str">
            <v>C. DIG</v>
          </cell>
        </row>
        <row r="2061">
          <cell r="A2061" t="str">
            <v>TRV-3C30</v>
          </cell>
          <cell r="C2061">
            <v>2194841</v>
          </cell>
          <cell r="D2061" t="str">
            <v>TERMINAL DE COMPRESIÓN RECTO DE CU-SN ESTÁNDAR, 1 PERFORACIÓN (TIPO OJO DE 1/2"), BARRIL LARGO, CALIBRE 1/0 AWG, PERNO, TUERCA Y ARANDELAS PLANA Y PRESION</v>
          </cell>
          <cell r="E2061" t="str">
            <v>TRV-3C30</v>
          </cell>
          <cell r="F2061" t="str">
            <v>G</v>
          </cell>
          <cell r="H2061" t="str">
            <v>c/u</v>
          </cell>
          <cell r="I2061">
            <v>4</v>
          </cell>
          <cell r="J2061">
            <v>1.51</v>
          </cell>
          <cell r="K2061">
            <v>6.04</v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</row>
        <row r="2062">
          <cell r="A2062" t="str">
            <v>TRV-3C30</v>
          </cell>
          <cell r="B2062" t="str">
            <v/>
          </cell>
          <cell r="C2062">
            <v>1015206</v>
          </cell>
          <cell r="D2062" t="str">
            <v>CABLE ACERO GALVANIZADO GRADO SIEMENS MARTIN 3/8" DIAM. 7 HILOS, 3153 KG</v>
          </cell>
          <cell r="E2062" t="str">
            <v>TRV-3C30</v>
          </cell>
          <cell r="F2062" t="str">
            <v>J</v>
          </cell>
          <cell r="H2062" t="str">
            <v>m</v>
          </cell>
          <cell r="I2062">
            <v>3</v>
          </cell>
          <cell r="J2062">
            <v>1.66</v>
          </cell>
          <cell r="K2062">
            <v>4.9799999999999995</v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</row>
        <row r="2063">
          <cell r="A2063" t="str">
            <v>TRV-3C30</v>
          </cell>
          <cell r="B2063" t="str">
            <v/>
          </cell>
          <cell r="C2063">
            <v>2840301</v>
          </cell>
          <cell r="D2063" t="str">
            <v>SOPORTE DE ACERO GALVANIZADO, TIPO REPISA PARA MONTAJE DE TRANSFORMADOR TRIFÁSICO</v>
          </cell>
          <cell r="E2063" t="str">
            <v>TRV-3C30</v>
          </cell>
          <cell r="F2063" t="str">
            <v>J</v>
          </cell>
          <cell r="H2063" t="str">
            <v>c/u</v>
          </cell>
          <cell r="I2063">
            <v>1</v>
          </cell>
          <cell r="J2063">
            <v>112.94</v>
          </cell>
          <cell r="K2063">
            <v>112.94</v>
          </cell>
          <cell r="M2063" t="str">
            <v/>
          </cell>
          <cell r="N2063" t="str">
            <v/>
          </cell>
          <cell r="O2063" t="str">
            <v/>
          </cell>
          <cell r="P2063" t="str">
            <v/>
          </cell>
        </row>
        <row r="2064">
          <cell r="A2064" t="str">
            <v>TRV-3C30</v>
          </cell>
          <cell r="B2064" t="str">
            <v/>
          </cell>
          <cell r="C2064">
            <v>2820108</v>
          </cell>
          <cell r="D2064" t="str">
            <v>ABRAZADERA DE PLETINA ACERO GALV. 30 X 6 MM ESCALONES REVISIÓN (8 UNIDADES)</v>
          </cell>
          <cell r="E2064" t="str">
            <v>TRV-3C30</v>
          </cell>
          <cell r="F2064" t="str">
            <v>J</v>
          </cell>
          <cell r="H2064" t="str">
            <v>jgo</v>
          </cell>
          <cell r="I2064">
            <v>1</v>
          </cell>
          <cell r="J2064">
            <v>111.56</v>
          </cell>
          <cell r="K2064">
            <v>111.56</v>
          </cell>
          <cell r="M2064" t="str">
            <v/>
          </cell>
          <cell r="N2064" t="str">
            <v/>
          </cell>
          <cell r="O2064" t="str">
            <v/>
          </cell>
          <cell r="P2064" t="str">
            <v/>
          </cell>
        </row>
        <row r="2065">
          <cell r="A2065" t="str">
            <v>TRV-3C50</v>
          </cell>
          <cell r="B2065" t="str">
            <v>TRV-3C50</v>
          </cell>
          <cell r="C2065">
            <v>3106015</v>
          </cell>
          <cell r="D2065" t="str">
            <v>TRANSF. TRIFAS. CONVENC. 50 KVA, 22860 - 220/127 V, DYN5, 3B (MV), 4B (BV), +1/-3X2.5%</v>
          </cell>
          <cell r="E2065" t="str">
            <v>TRV-3C50</v>
          </cell>
          <cell r="F2065" t="str">
            <v>A</v>
          </cell>
          <cell r="G2065" t="str">
            <v>TD</v>
          </cell>
          <cell r="H2065" t="str">
            <v>c/u</v>
          </cell>
          <cell r="I2065">
            <v>1</v>
          </cell>
          <cell r="J2065">
            <v>3239.48</v>
          </cell>
          <cell r="K2065">
            <v>3239.48</v>
          </cell>
          <cell r="L2065">
            <v>3519.64</v>
          </cell>
          <cell r="M2065" t="str">
            <v/>
          </cell>
          <cell r="N2065" t="str">
            <v/>
          </cell>
          <cell r="O2065" t="str">
            <v/>
          </cell>
          <cell r="P2065" t="str">
            <v>C. DIG</v>
          </cell>
        </row>
        <row r="2066">
          <cell r="A2066" t="str">
            <v>TRV-3C50</v>
          </cell>
          <cell r="C2066">
            <v>1021151</v>
          </cell>
          <cell r="D2066" t="str">
            <v>CONDUCTOR DE COBRE AISLADO PVC, 600 V. TW  NO. 1/0 AWG, 19 HILOS</v>
          </cell>
          <cell r="E2066" t="str">
            <v>TRV-3C50</v>
          </cell>
          <cell r="F2066" t="str">
            <v>F</v>
          </cell>
          <cell r="H2066" t="str">
            <v>m</v>
          </cell>
          <cell r="I2066">
            <v>6</v>
          </cell>
          <cell r="J2066">
            <v>7.44</v>
          </cell>
          <cell r="K2066">
            <v>44.64</v>
          </cell>
          <cell r="M2066" t="str">
            <v/>
          </cell>
          <cell r="N2066" t="str">
            <v/>
          </cell>
          <cell r="O2066" t="str">
            <v/>
          </cell>
          <cell r="P2066" t="str">
            <v>C. DIG</v>
          </cell>
        </row>
        <row r="2067">
          <cell r="A2067" t="str">
            <v>TRV-3C50</v>
          </cell>
          <cell r="C2067">
            <v>2194841</v>
          </cell>
          <cell r="D2067" t="str">
            <v>TERMINAL DE COMPRESIÓN RECTO DE CU-SN ESTÁNDAR, 1 PERFORACIÓN (TIPO OJO DE 1/2"), BARRIL LARGO, CALIBRE 1/0 AWG, PERNO, TUERCA Y ARANDELAS PLANA Y PRESION</v>
          </cell>
          <cell r="E2067" t="str">
            <v>TRV-3C50</v>
          </cell>
          <cell r="F2067" t="str">
            <v>G</v>
          </cell>
          <cell r="H2067" t="str">
            <v>c/u</v>
          </cell>
          <cell r="I2067">
            <v>4</v>
          </cell>
          <cell r="J2067">
            <v>1.51</v>
          </cell>
          <cell r="K2067">
            <v>6.04</v>
          </cell>
          <cell r="M2067" t="str">
            <v/>
          </cell>
          <cell r="N2067" t="str">
            <v/>
          </cell>
          <cell r="O2067" t="str">
            <v/>
          </cell>
          <cell r="P2067" t="str">
            <v/>
          </cell>
        </row>
        <row r="2068">
          <cell r="A2068" t="str">
            <v>TRV-3C50</v>
          </cell>
          <cell r="B2068" t="str">
            <v/>
          </cell>
          <cell r="C2068">
            <v>1015206</v>
          </cell>
          <cell r="D2068" t="str">
            <v>CABLE ACERO GALVANIZADO GRADO SIEMENS MARTIN 3/8" DIAM. 7 HILOS, 3153 KG</v>
          </cell>
          <cell r="E2068" t="str">
            <v>TRV-3C50</v>
          </cell>
          <cell r="F2068" t="str">
            <v>J</v>
          </cell>
          <cell r="H2068" t="str">
            <v>m</v>
          </cell>
          <cell r="I2068">
            <v>3</v>
          </cell>
          <cell r="J2068">
            <v>1.66</v>
          </cell>
          <cell r="K2068">
            <v>4.9799999999999995</v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TRV-3C50</v>
          </cell>
          <cell r="B2069" t="str">
            <v/>
          </cell>
          <cell r="C2069">
            <v>2840301</v>
          </cell>
          <cell r="D2069" t="str">
            <v>SOPORTE DE ACERO GALVANIZADO, TIPO REPISA PARA MONTAJE DE TRANSFORMADOR TRIFÁSICO</v>
          </cell>
          <cell r="E2069" t="str">
            <v>TRV-3C50</v>
          </cell>
          <cell r="F2069" t="str">
            <v>J</v>
          </cell>
          <cell r="H2069" t="str">
            <v>c/u</v>
          </cell>
          <cell r="I2069">
            <v>1</v>
          </cell>
          <cell r="J2069">
            <v>112.94</v>
          </cell>
          <cell r="K2069">
            <v>112.94</v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</row>
        <row r="2070">
          <cell r="A2070" t="str">
            <v>TRV-3C50</v>
          </cell>
          <cell r="B2070" t="str">
            <v/>
          </cell>
          <cell r="C2070">
            <v>2820108</v>
          </cell>
          <cell r="D2070" t="str">
            <v>ABRAZADERA DE PLETINA ACERO GALV. 30 X 6 MM ESCALONES REVISIÓN (8 UNIDADES)</v>
          </cell>
          <cell r="E2070" t="str">
            <v>TRV-3C50</v>
          </cell>
          <cell r="F2070" t="str">
            <v>J</v>
          </cell>
          <cell r="H2070" t="str">
            <v>jgo</v>
          </cell>
          <cell r="I2070">
            <v>1</v>
          </cell>
          <cell r="J2070">
            <v>111.56</v>
          </cell>
          <cell r="K2070">
            <v>111.56</v>
          </cell>
          <cell r="M2070" t="str">
            <v/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TRV-3C75</v>
          </cell>
          <cell r="B2071" t="str">
            <v>TRV-3C75</v>
          </cell>
          <cell r="C2071">
            <v>3106018</v>
          </cell>
          <cell r="D2071" t="str">
            <v>TRANSF. TRIFAS. CONVENC. 75 KVA, 22860 - 220/127 V, DYN5, 3B (MV), 4B (BV), +1/-3X2.5%</v>
          </cell>
          <cell r="E2071" t="str">
            <v>TRV-3C75</v>
          </cell>
          <cell r="F2071" t="str">
            <v>A</v>
          </cell>
          <cell r="G2071" t="str">
            <v>TD</v>
          </cell>
          <cell r="H2071" t="str">
            <v>c/u</v>
          </cell>
          <cell r="I2071">
            <v>1</v>
          </cell>
          <cell r="J2071">
            <v>3957.7</v>
          </cell>
          <cell r="K2071">
            <v>3957.7</v>
          </cell>
          <cell r="L2071">
            <v>4261.0199999999995</v>
          </cell>
          <cell r="M2071" t="str">
            <v/>
          </cell>
          <cell r="N2071" t="str">
            <v/>
          </cell>
          <cell r="O2071" t="str">
            <v/>
          </cell>
          <cell r="P2071" t="str">
            <v>C. DIG</v>
          </cell>
        </row>
        <row r="2072">
          <cell r="A2072" t="str">
            <v>TRV-3C75</v>
          </cell>
          <cell r="C2072">
            <v>1021153</v>
          </cell>
          <cell r="D2072" t="str">
            <v>CONDUCTOR DE COBRE AISLADO PVC, 600 V. TW  NO. 3/0 AWG, 19 HILOS</v>
          </cell>
          <cell r="E2072" t="str">
            <v>TRV-3C75</v>
          </cell>
          <cell r="F2072" t="str">
            <v>F</v>
          </cell>
          <cell r="H2072" t="str">
            <v>m</v>
          </cell>
          <cell r="I2072">
            <v>6</v>
          </cell>
          <cell r="J2072">
            <v>10.119999999999999</v>
          </cell>
          <cell r="K2072">
            <v>60.72</v>
          </cell>
          <cell r="M2072" t="str">
            <v/>
          </cell>
          <cell r="N2072" t="str">
            <v/>
          </cell>
          <cell r="O2072" t="str">
            <v/>
          </cell>
          <cell r="P2072" t="str">
            <v/>
          </cell>
        </row>
        <row r="2073">
          <cell r="A2073" t="str">
            <v>TRV-3C75</v>
          </cell>
          <cell r="C2073">
            <v>2194843</v>
          </cell>
          <cell r="D2073" t="str">
            <v xml:space="preserve">TERMINAL DE COMPRESIÓN RECTO DE CU-SN ESTÁNDAR, 1 PERFORACIÓN (TIPO OJO DE 1/2"), BARRIL LARGO, CALIBRE 3/0 AWG, PERNO, TUERCA Y ARANDELAS PLANA Y PRESIÓN </v>
          </cell>
          <cell r="E2073" t="str">
            <v>TRV-3C75</v>
          </cell>
          <cell r="F2073" t="str">
            <v>G</v>
          </cell>
          <cell r="H2073" t="str">
            <v>c/u</v>
          </cell>
          <cell r="I2073">
            <v>4</v>
          </cell>
          <cell r="J2073">
            <v>3.28</v>
          </cell>
          <cell r="K2073">
            <v>13.12</v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</row>
        <row r="2074">
          <cell r="A2074" t="str">
            <v>TRV-3C75</v>
          </cell>
          <cell r="B2074" t="str">
            <v/>
          </cell>
          <cell r="C2074">
            <v>1015206</v>
          </cell>
          <cell r="D2074" t="str">
            <v>CABLE ACERO GALVANIZADO GRADO SIEMENS MARTIN 3/8" DIAM. 7 HILOS, 3153 KG</v>
          </cell>
          <cell r="E2074" t="str">
            <v>TRV-3C75</v>
          </cell>
          <cell r="F2074" t="str">
            <v>J</v>
          </cell>
          <cell r="H2074" t="str">
            <v>m</v>
          </cell>
          <cell r="I2074">
            <v>3</v>
          </cell>
          <cell r="J2074">
            <v>1.66</v>
          </cell>
          <cell r="K2074">
            <v>4.9799999999999995</v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</row>
        <row r="2075">
          <cell r="A2075" t="str">
            <v>TRV-3C75</v>
          </cell>
          <cell r="B2075" t="str">
            <v/>
          </cell>
          <cell r="C2075">
            <v>2840301</v>
          </cell>
          <cell r="D2075" t="str">
            <v>SOPORTE DE ACERO GALVANIZADO, TIPO REPISA PARA MONTAJE DE TRANSFORMADOR TRIFÁSICO</v>
          </cell>
          <cell r="E2075" t="str">
            <v>TRV-3C75</v>
          </cell>
          <cell r="F2075" t="str">
            <v>J</v>
          </cell>
          <cell r="H2075" t="str">
            <v>c/u</v>
          </cell>
          <cell r="I2075">
            <v>1</v>
          </cell>
          <cell r="J2075">
            <v>112.94</v>
          </cell>
          <cell r="K2075">
            <v>112.94</v>
          </cell>
          <cell r="M2075" t="str">
            <v/>
          </cell>
          <cell r="N2075" t="str">
            <v/>
          </cell>
          <cell r="O2075" t="str">
            <v/>
          </cell>
          <cell r="P2075" t="str">
            <v/>
          </cell>
        </row>
        <row r="2076">
          <cell r="A2076" t="str">
            <v>TRV-3C75</v>
          </cell>
          <cell r="B2076" t="str">
            <v/>
          </cell>
          <cell r="C2076">
            <v>2820108</v>
          </cell>
          <cell r="D2076" t="str">
            <v>ABRAZADERA DE PLETINA ACERO GALV. 30 X 6 MM ESCALONES REVISIÓN (8 UNIDADES)</v>
          </cell>
          <cell r="E2076" t="str">
            <v>TRV-3C75</v>
          </cell>
          <cell r="F2076" t="str">
            <v>J</v>
          </cell>
          <cell r="H2076" t="str">
            <v>jgo</v>
          </cell>
          <cell r="I2076">
            <v>1</v>
          </cell>
          <cell r="J2076">
            <v>111.56</v>
          </cell>
          <cell r="K2076">
            <v>111.56</v>
          </cell>
          <cell r="M2076" t="str">
            <v/>
          </cell>
          <cell r="N2076" t="str">
            <v/>
          </cell>
          <cell r="O2076" t="str">
            <v/>
          </cell>
          <cell r="P2076" t="str">
            <v/>
          </cell>
        </row>
        <row r="2077">
          <cell r="A2077" t="str">
            <v>TRV-3O250</v>
          </cell>
          <cell r="B2077" t="str">
            <v/>
          </cell>
          <cell r="C2077">
            <v>3106035</v>
          </cell>
          <cell r="D2077" t="str">
            <v>TRANSF. TRIFAS. CONVENC. 250 KVA, 22860 - 220/127 V, DYN5, +1/-3X2.5%</v>
          </cell>
          <cell r="E2077" t="str">
            <v>TRV-3O250</v>
          </cell>
          <cell r="F2077" t="str">
            <v>A</v>
          </cell>
          <cell r="G2077" t="str">
            <v>TD</v>
          </cell>
          <cell r="H2077" t="str">
            <v>c/u</v>
          </cell>
          <cell r="I2077">
            <v>1</v>
          </cell>
          <cell r="J2077">
            <v>7513.89</v>
          </cell>
          <cell r="K2077">
            <v>7513.89</v>
          </cell>
          <cell r="L2077">
            <v>7513.89</v>
          </cell>
          <cell r="M2077" t="str">
            <v/>
          </cell>
          <cell r="N2077" t="str">
            <v/>
          </cell>
          <cell r="O2077" t="str">
            <v/>
          </cell>
          <cell r="P2077" t="str">
            <v/>
          </cell>
        </row>
        <row r="2078">
          <cell r="A2078" t="str">
            <v>TRV-3O100</v>
          </cell>
          <cell r="C2078">
            <v>3106022</v>
          </cell>
          <cell r="D2078" t="str">
            <v>TRANSF. TRIFAS. CONVENC. 100 KVA, 22860 - 220/127 V, DYN5, 3B (MV), 4B (BV), +1/-3X2.5%</v>
          </cell>
          <cell r="E2078" t="str">
            <v>TRV-3O100</v>
          </cell>
          <cell r="F2078" t="str">
            <v>A</v>
          </cell>
          <cell r="G2078" t="str">
            <v>TD</v>
          </cell>
          <cell r="H2078" t="str">
            <v>c/u</v>
          </cell>
          <cell r="I2078">
            <v>1</v>
          </cell>
          <cell r="J2078">
            <v>4402.84</v>
          </cell>
          <cell r="K2078">
            <v>4402.84</v>
          </cell>
          <cell r="L2078">
            <v>4402.84</v>
          </cell>
          <cell r="M2078" t="str">
            <v/>
          </cell>
          <cell r="N2078" t="str">
            <v/>
          </cell>
          <cell r="O2078" t="str">
            <v/>
          </cell>
          <cell r="P2078" t="str">
            <v>C. DIG</v>
          </cell>
        </row>
        <row r="2079">
          <cell r="A2079" t="str">
            <v>TRV-3O150</v>
          </cell>
          <cell r="C2079">
            <v>3106025</v>
          </cell>
          <cell r="D2079" t="str">
            <v>TRANSF. TRIFAS. CONVENC. 150 KVA, 22860 - 220/127 V, DYN5, +1/-3X2.5%</v>
          </cell>
          <cell r="E2079" t="str">
            <v>TRV-3O150</v>
          </cell>
          <cell r="F2079" t="str">
            <v>A</v>
          </cell>
          <cell r="G2079" t="str">
            <v>TD</v>
          </cell>
          <cell r="H2079" t="str">
            <v>c/u</v>
          </cell>
          <cell r="I2079">
            <v>1</v>
          </cell>
          <cell r="J2079">
            <v>5786.91</v>
          </cell>
          <cell r="K2079">
            <v>5786.91</v>
          </cell>
          <cell r="L2079">
            <v>5786.91</v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</row>
        <row r="2080">
          <cell r="A2080" t="str">
            <v>TRV-3O500</v>
          </cell>
          <cell r="C2080">
            <v>3106050</v>
          </cell>
          <cell r="D2080" t="str">
            <v>TRANSF. TRIFAS. CONVENC. 500 KVA, 22860 - 220/127 V, DYN5, 3B (MV), 4B (BV), +1/-3X2.5%</v>
          </cell>
          <cell r="E2080" t="str">
            <v>TRV-3O500</v>
          </cell>
          <cell r="F2080" t="str">
            <v>A</v>
          </cell>
          <cell r="G2080" t="str">
            <v>TD</v>
          </cell>
          <cell r="H2080" t="str">
            <v>c/u</v>
          </cell>
          <cell r="I2080">
            <v>1</v>
          </cell>
          <cell r="J2080">
            <v>17724.38</v>
          </cell>
          <cell r="K2080">
            <v>17724.38</v>
          </cell>
          <cell r="L2080">
            <v>17724.38</v>
          </cell>
          <cell r="M2080" t="str">
            <v/>
          </cell>
          <cell r="N2080" t="str">
            <v/>
          </cell>
          <cell r="O2080" t="str">
            <v/>
          </cell>
          <cell r="P2080" t="str">
            <v/>
          </cell>
        </row>
        <row r="2081">
          <cell r="A2081" t="str">
            <v>TRV-3O1600</v>
          </cell>
          <cell r="C2081">
            <v>3106086</v>
          </cell>
          <cell r="D2081" t="str">
            <v>TRANSF. TRIFAS. CONVENC. 1600 KVA, 22860 - 220/127 V, DYN5, +1/-3X2.5%</v>
          </cell>
          <cell r="E2081" t="str">
            <v>TRV-3O1600</v>
          </cell>
          <cell r="F2081" t="str">
            <v>A</v>
          </cell>
          <cell r="G2081" t="str">
            <v>TD</v>
          </cell>
          <cell r="H2081" t="str">
            <v>c/u</v>
          </cell>
          <cell r="I2081">
            <v>1</v>
          </cell>
          <cell r="J2081">
            <v>44921.25</v>
          </cell>
          <cell r="K2081">
            <v>44921.25</v>
          </cell>
          <cell r="L2081">
            <v>44921.25</v>
          </cell>
          <cell r="M2081" t="str">
            <v/>
          </cell>
          <cell r="N2081" t="str">
            <v/>
          </cell>
          <cell r="O2081" t="str">
            <v/>
          </cell>
          <cell r="P2081" t="str">
            <v/>
          </cell>
        </row>
        <row r="2082">
          <cell r="A2082" t="str">
            <v>TRV-3S350</v>
          </cell>
          <cell r="C2082">
            <v>3206040</v>
          </cell>
          <cell r="D2082" t="str">
            <v>TRANSF. TRIFAS. SUMERGIBLE. 350 KVA, 22860 - 220/127 V, DYN5, +1/-3X2.5%</v>
          </cell>
          <cell r="E2082" t="str">
            <v>TRV-3S350</v>
          </cell>
          <cell r="F2082" t="str">
            <v>A</v>
          </cell>
          <cell r="G2082" t="str">
            <v>TD</v>
          </cell>
          <cell r="H2082" t="str">
            <v>c/u</v>
          </cell>
          <cell r="I2082">
            <v>1</v>
          </cell>
          <cell r="J2082">
            <v>26162.5</v>
          </cell>
          <cell r="K2082">
            <v>26162.5</v>
          </cell>
          <cell r="L2082">
            <v>26162.5</v>
          </cell>
          <cell r="M2082" t="str">
            <v/>
          </cell>
          <cell r="N2082" t="str">
            <v/>
          </cell>
          <cell r="O2082" t="str">
            <v/>
          </cell>
          <cell r="P2082" t="str">
            <v/>
          </cell>
        </row>
        <row r="2083">
          <cell r="A2083" t="str">
            <v>TRV-3S500</v>
          </cell>
          <cell r="C2083">
            <v>3206050</v>
          </cell>
          <cell r="D2083" t="str">
            <v>TRANSF. TRIFAS. SUMERGIBLE. 500 KVA, 22860 - 220/127 V, DYN5, +1/-3X2.5%</v>
          </cell>
          <cell r="E2083" t="str">
            <v>TRV-3S500</v>
          </cell>
          <cell r="F2083" t="str">
            <v>A</v>
          </cell>
          <cell r="G2083" t="str">
            <v>TD</v>
          </cell>
          <cell r="H2083" t="str">
            <v>c/u</v>
          </cell>
          <cell r="I2083">
            <v>1</v>
          </cell>
          <cell r="J2083">
            <v>29200</v>
          </cell>
          <cell r="K2083">
            <v>29200</v>
          </cell>
          <cell r="L2083">
            <v>29200</v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</row>
        <row r="2084">
          <cell r="A2084" t="str">
            <v>TRV-3S1000</v>
          </cell>
          <cell r="C2084">
            <v>3206080</v>
          </cell>
          <cell r="D2084" t="str">
            <v>TRANSF. TRIFAS. SUMERGIBLE. 1000 KVA, 22860 - 220/127 V, DYN5, +1/-3X2.5%</v>
          </cell>
          <cell r="E2084" t="str">
            <v>TRV-3S1000</v>
          </cell>
          <cell r="F2084" t="str">
            <v>A</v>
          </cell>
          <cell r="G2084" t="str">
            <v>TD</v>
          </cell>
          <cell r="H2084" t="str">
            <v>c/u</v>
          </cell>
          <cell r="I2084">
            <v>1</v>
          </cell>
          <cell r="J2084">
            <v>39531.25</v>
          </cell>
          <cell r="K2084">
            <v>39531.25</v>
          </cell>
          <cell r="L2084">
            <v>39531.25</v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</row>
        <row r="2085">
          <cell r="A2085" t="str">
            <v>PO0-0EO6_1</v>
          </cell>
          <cell r="C2085">
            <v>2450226</v>
          </cell>
          <cell r="D2085" t="str">
            <v>POSTE METÁLICO TUBULAR, LONG. 6.0 M, DOS CUERPOS 1 BRAZO</v>
          </cell>
          <cell r="E2085" t="str">
            <v>PO0-0EO6_1</v>
          </cell>
          <cell r="F2085" t="str">
            <v>I</v>
          </cell>
          <cell r="G2085" t="str">
            <v>AP</v>
          </cell>
          <cell r="H2085" t="str">
            <v>c/u</v>
          </cell>
          <cell r="I2085">
            <v>1</v>
          </cell>
          <cell r="J2085">
            <v>455.06</v>
          </cell>
          <cell r="K2085">
            <v>455.06</v>
          </cell>
          <cell r="L2085">
            <v>527.42280000000005</v>
          </cell>
          <cell r="M2085" t="str">
            <v/>
          </cell>
          <cell r="N2085" t="str">
            <v/>
          </cell>
          <cell r="O2085" t="str">
            <v/>
          </cell>
          <cell r="P2085" t="str">
            <v/>
          </cell>
        </row>
        <row r="2086">
          <cell r="A2086" t="str">
            <v>PO0-0EO6_1</v>
          </cell>
          <cell r="C2086">
            <v>2855006</v>
          </cell>
          <cell r="D2086" t="str">
            <v>CANASTILLA (BASE) DE VARILLA CORRUGADA DE 16 MM, 0.60 M DE ALTURA, PARA POSTE DE 6 M Y 7 M, INCLUYE PERNOS ,TUERCAS Y ARANDELAS PARA ANCLAJE.</v>
          </cell>
          <cell r="E2086" t="str">
            <v>PO0-0EO6_1</v>
          </cell>
          <cell r="F2086" t="str">
            <v>J</v>
          </cell>
          <cell r="H2086" t="str">
            <v>c/u</v>
          </cell>
          <cell r="I2086">
            <v>1</v>
          </cell>
          <cell r="J2086">
            <v>68.8</v>
          </cell>
          <cell r="K2086">
            <v>68.8</v>
          </cell>
          <cell r="M2086" t="str">
            <v/>
          </cell>
          <cell r="N2086" t="str">
            <v/>
          </cell>
          <cell r="O2086" t="str">
            <v/>
          </cell>
          <cell r="P2086" t="str">
            <v/>
          </cell>
        </row>
        <row r="2087">
          <cell r="A2087" t="str">
            <v>PO0-0EO6_1</v>
          </cell>
          <cell r="C2087">
            <v>1020127</v>
          </cell>
          <cell r="D2087" t="str">
            <v>CONDUCTOR DE COBRE AISLADO PVC, 600 V, TW NO. 14 AWG, SOLIDO</v>
          </cell>
          <cell r="E2087" t="str">
            <v>PO0-0EO6_1</v>
          </cell>
          <cell r="F2087" t="str">
            <v>F</v>
          </cell>
          <cell r="H2087" t="str">
            <v>m</v>
          </cell>
          <cell r="I2087">
            <v>12</v>
          </cell>
          <cell r="J2087">
            <v>0.28000000000000003</v>
          </cell>
          <cell r="K2087">
            <v>3.3600000000000003</v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</row>
        <row r="2088">
          <cell r="A2088" t="str">
            <v>PO0-0EO6_1</v>
          </cell>
          <cell r="C2088">
            <v>11751218</v>
          </cell>
          <cell r="D2088" t="str">
            <v>CINTA ELÉCTRICA VINILO PVC 19 MM ANCHO, 20.1 M. REF. NO. 33 DE 3M</v>
          </cell>
          <cell r="E2088" t="str">
            <v>PO0-0EO6_1</v>
          </cell>
          <cell r="F2088" t="str">
            <v>G</v>
          </cell>
          <cell r="H2088" t="str">
            <v>c/u</v>
          </cell>
          <cell r="I2088">
            <v>0.06</v>
          </cell>
          <cell r="J2088">
            <v>3.38</v>
          </cell>
          <cell r="K2088">
            <v>0.20279999999999998</v>
          </cell>
          <cell r="M2088" t="str">
            <v/>
          </cell>
          <cell r="N2088" t="str">
            <v/>
          </cell>
          <cell r="O2088" t="str">
            <v/>
          </cell>
          <cell r="P2088" t="str">
            <v/>
          </cell>
        </row>
        <row r="2089">
          <cell r="A2089" t="str">
            <v>PO0-0EO6_2</v>
          </cell>
          <cell r="C2089">
            <v>2450227</v>
          </cell>
          <cell r="D2089" t="str">
            <v>POSTE METÁLICO TUBULAR, LONG. 6.0 M, DOS CUERPOS 2 BRAZOS</v>
          </cell>
          <cell r="E2089" t="str">
            <v>PO0-0EO6_2</v>
          </cell>
          <cell r="F2089" t="str">
            <v>I</v>
          </cell>
          <cell r="G2089" t="str">
            <v>AP</v>
          </cell>
          <cell r="H2089" t="str">
            <v>c/u</v>
          </cell>
          <cell r="I2089">
            <v>1</v>
          </cell>
          <cell r="J2089">
            <v>654.20000000000005</v>
          </cell>
          <cell r="K2089">
            <v>654.20000000000005</v>
          </cell>
          <cell r="L2089">
            <v>726.56280000000004</v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PO0-0EO6_2</v>
          </cell>
          <cell r="C2090">
            <v>2855006</v>
          </cell>
          <cell r="D2090" t="str">
            <v>CANASTILLA (BASE) DE VARILLA CORRUGADA DE 16 MM, 0.60 M DE ALTURA, PARA POSTE DE 6 M Y 7 M, INCLUYE PERNOS ,TUERCAS Y ARANDELAS PARA ANCLAJE.</v>
          </cell>
          <cell r="E2090" t="str">
            <v>PO0-0EO6_2</v>
          </cell>
          <cell r="F2090" t="str">
            <v>J</v>
          </cell>
          <cell r="H2090" t="str">
            <v>c/u</v>
          </cell>
          <cell r="I2090">
            <v>1</v>
          </cell>
          <cell r="J2090">
            <v>68.8</v>
          </cell>
          <cell r="K2090">
            <v>68.8</v>
          </cell>
          <cell r="M2090" t="str">
            <v/>
          </cell>
          <cell r="N2090" t="str">
            <v/>
          </cell>
          <cell r="O2090" t="str">
            <v/>
          </cell>
          <cell r="P2090" t="str">
            <v/>
          </cell>
        </row>
        <row r="2091">
          <cell r="A2091" t="str">
            <v>PO0-0EO6_2</v>
          </cell>
          <cell r="C2091">
            <v>1020127</v>
          </cell>
          <cell r="D2091" t="str">
            <v>CONDUCTOR DE COBRE AISLADO PVC, 600 V, TW NO. 14 AWG, SOLIDO</v>
          </cell>
          <cell r="E2091" t="str">
            <v>PO0-0EO6_2</v>
          </cell>
          <cell r="F2091" t="str">
            <v>F</v>
          </cell>
          <cell r="H2091" t="str">
            <v>m</v>
          </cell>
          <cell r="I2091">
            <v>12</v>
          </cell>
          <cell r="J2091">
            <v>0.28000000000000003</v>
          </cell>
          <cell r="K2091">
            <v>3.3600000000000003</v>
          </cell>
          <cell r="M2091" t="str">
            <v/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PO0-0EO6_2</v>
          </cell>
          <cell r="C2092">
            <v>11751218</v>
          </cell>
          <cell r="D2092" t="str">
            <v>CINTA ELÉCTRICA VINILO PVC 19 MM ANCHO, 20.1 M. REF. NO. 33 DE 3M</v>
          </cell>
          <cell r="E2092" t="str">
            <v>PO0-0EO6_2</v>
          </cell>
          <cell r="F2092" t="str">
            <v>G</v>
          </cell>
          <cell r="H2092" t="str">
            <v>c/u</v>
          </cell>
          <cell r="I2092">
            <v>0.06</v>
          </cell>
          <cell r="J2092">
            <v>3.38</v>
          </cell>
          <cell r="K2092">
            <v>0.20279999999999998</v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</row>
        <row r="2093">
          <cell r="A2093" t="str">
            <v>PO0-0EO10_1</v>
          </cell>
          <cell r="C2093">
            <v>2450230</v>
          </cell>
          <cell r="D2093" t="str">
            <v>POSTE METÁLICO TUBULAR, LONG. 10.0 M, DOS CUERPOS  1 BRAZO</v>
          </cell>
          <cell r="E2093" t="str">
            <v>PO0-0EO10_1</v>
          </cell>
          <cell r="F2093" t="str">
            <v>I</v>
          </cell>
          <cell r="G2093" t="str">
            <v>AP</v>
          </cell>
          <cell r="H2093" t="str">
            <v>c/u</v>
          </cell>
          <cell r="I2093">
            <v>1</v>
          </cell>
          <cell r="J2093">
            <v>683.92</v>
          </cell>
          <cell r="K2093">
            <v>683.92</v>
          </cell>
          <cell r="L2093">
            <v>802.38279999999997</v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</row>
        <row r="2094">
          <cell r="A2094" t="str">
            <v>PO0-0EO10_1</v>
          </cell>
          <cell r="C2094">
            <v>2855010</v>
          </cell>
          <cell r="D2094" t="str">
            <v>CANASTILLA (BASE) DE VARILLA CORRUGADA DE 16 MM, 0.90 M DE ALTURA, PARA POSTE DE 10 M, INCLUYE PERNOS ,TUERCAS Y ARANDELAS PARA ANCLAJE. </v>
          </cell>
          <cell r="E2094" t="str">
            <v>PO0-0EO10_1</v>
          </cell>
          <cell r="F2094" t="str">
            <v>J</v>
          </cell>
          <cell r="H2094" t="str">
            <v>c/u</v>
          </cell>
          <cell r="I2094">
            <v>1</v>
          </cell>
          <cell r="J2094">
            <v>112.66</v>
          </cell>
          <cell r="K2094">
            <v>112.66</v>
          </cell>
          <cell r="M2094" t="str">
            <v/>
          </cell>
          <cell r="N2094" t="str">
            <v/>
          </cell>
          <cell r="O2094" t="str">
            <v/>
          </cell>
          <cell r="P2094" t="str">
            <v/>
          </cell>
        </row>
        <row r="2095">
          <cell r="A2095" t="str">
            <v>PO0-0EO10_1</v>
          </cell>
          <cell r="C2095">
            <v>1020127</v>
          </cell>
          <cell r="D2095" t="str">
            <v>CONDUCTOR DE COBRE AISLADO PVC, 600 V, TW NO. 14 AWG, SOLIDO</v>
          </cell>
          <cell r="E2095" t="str">
            <v>PO0-0EO10_1</v>
          </cell>
          <cell r="F2095" t="str">
            <v>F</v>
          </cell>
          <cell r="H2095" t="str">
            <v>m</v>
          </cell>
          <cell r="I2095">
            <v>20</v>
          </cell>
          <cell r="J2095">
            <v>0.28000000000000003</v>
          </cell>
          <cell r="K2095">
            <v>5.6000000000000005</v>
          </cell>
          <cell r="M2095" t="str">
            <v/>
          </cell>
          <cell r="N2095" t="str">
            <v/>
          </cell>
          <cell r="O2095" t="str">
            <v/>
          </cell>
          <cell r="P2095" t="str">
            <v/>
          </cell>
        </row>
        <row r="2096">
          <cell r="A2096" t="str">
            <v>PO0-0EO10_1</v>
          </cell>
          <cell r="C2096">
            <v>11751218</v>
          </cell>
          <cell r="D2096" t="str">
            <v>CINTA ELÉCTRICA VINILO PVC 19 MM ANCHO, 20.1 M. REF. NO. 33 DE 3M</v>
          </cell>
          <cell r="E2096" t="str">
            <v>PO0-0EO10_1</v>
          </cell>
          <cell r="F2096" t="str">
            <v>G</v>
          </cell>
          <cell r="H2096" t="str">
            <v>c/u</v>
          </cell>
          <cell r="I2096">
            <v>0.06</v>
          </cell>
          <cell r="J2096">
            <v>3.38</v>
          </cell>
          <cell r="K2096">
            <v>0.20279999999999998</v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PO0-0EO10_2</v>
          </cell>
          <cell r="C2097">
            <v>2450231</v>
          </cell>
          <cell r="D2097" t="str">
            <v>POSTE METÁLICO TUBULAR, LONG. 10.0 M, DOS CUERPOS  2 BRAZOS</v>
          </cell>
          <cell r="E2097" t="str">
            <v>PO0-0EO10_2</v>
          </cell>
          <cell r="F2097" t="str">
            <v>I</v>
          </cell>
          <cell r="G2097" t="str">
            <v>AP</v>
          </cell>
          <cell r="H2097" t="str">
            <v>c/u</v>
          </cell>
          <cell r="I2097">
            <v>1</v>
          </cell>
          <cell r="J2097">
            <v>899.59</v>
          </cell>
          <cell r="K2097">
            <v>899.59</v>
          </cell>
          <cell r="L2097">
            <v>1018.0528</v>
          </cell>
          <cell r="M2097" t="str">
            <v/>
          </cell>
          <cell r="N2097" t="str">
            <v/>
          </cell>
          <cell r="O2097" t="str">
            <v/>
          </cell>
          <cell r="P2097" t="str">
            <v/>
          </cell>
        </row>
        <row r="2098">
          <cell r="A2098" t="str">
            <v>PO0-0EO10_2</v>
          </cell>
          <cell r="C2098">
            <v>2855010</v>
          </cell>
          <cell r="D2098" t="str">
            <v>CANASTILLA (BASE) DE VARILLA CORRUGADA DE 16 MM, 0.90 M DE ALTURA, PARA POSTE DE 10 M, INCLUYE PERNOS ,TUERCAS Y ARANDELAS PARA ANCLAJE. </v>
          </cell>
          <cell r="E2098" t="str">
            <v>PO0-0EO10_2</v>
          </cell>
          <cell r="F2098" t="str">
            <v>J</v>
          </cell>
          <cell r="H2098" t="str">
            <v>c/u</v>
          </cell>
          <cell r="I2098">
            <v>1</v>
          </cell>
          <cell r="J2098">
            <v>112.66</v>
          </cell>
          <cell r="K2098">
            <v>112.66</v>
          </cell>
          <cell r="M2098" t="str">
            <v/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PO0-0EO10_2</v>
          </cell>
          <cell r="C2099">
            <v>1020127</v>
          </cell>
          <cell r="D2099" t="str">
            <v>CONDUCTOR DE COBRE AISLADO PVC, 600 V, TW NO. 14 AWG, SOLIDO</v>
          </cell>
          <cell r="E2099" t="str">
            <v>PO0-0EO10_2</v>
          </cell>
          <cell r="F2099" t="str">
            <v>F</v>
          </cell>
          <cell r="H2099" t="str">
            <v>m</v>
          </cell>
          <cell r="I2099">
            <v>20</v>
          </cell>
          <cell r="J2099">
            <v>0.28000000000000003</v>
          </cell>
          <cell r="K2099">
            <v>5.6000000000000005</v>
          </cell>
          <cell r="M2099" t="str">
            <v/>
          </cell>
          <cell r="N2099" t="str">
            <v/>
          </cell>
          <cell r="O2099" t="str">
            <v/>
          </cell>
          <cell r="P2099" t="str">
            <v/>
          </cell>
        </row>
        <row r="2100">
          <cell r="A2100" t="str">
            <v>PO0-0EO10_2</v>
          </cell>
          <cell r="C2100">
            <v>11751218</v>
          </cell>
          <cell r="D2100" t="str">
            <v>CINTA ELÉCTRICA VINILO PVC 19 MM ANCHO, 20.1 M. REF. NO. 33 DE 3M</v>
          </cell>
          <cell r="E2100" t="str">
            <v>PO0-0EO10_2</v>
          </cell>
          <cell r="F2100" t="str">
            <v>G</v>
          </cell>
          <cell r="H2100" t="str">
            <v>c/u</v>
          </cell>
          <cell r="I2100">
            <v>0.06</v>
          </cell>
          <cell r="J2100">
            <v>3.38</v>
          </cell>
          <cell r="K2100">
            <v>0.20279999999999998</v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PO0-0EC12</v>
          </cell>
          <cell r="C2101">
            <v>2450261</v>
          </cell>
          <cell r="D2101" t="str">
            <v xml:space="preserve">POSTE METÁLICO TUBULAR, LONG. 12.0 M, 3 CUERPOS DE 6, 4 1/2 Y 3" DIAM, 1 BRAZO INTEGRADO DE 1.5 M </v>
          </cell>
          <cell r="E2101" t="str">
            <v>PO0-0EC12</v>
          </cell>
          <cell r="F2101" t="str">
            <v>I</v>
          </cell>
          <cell r="G2101" t="str">
            <v>AP</v>
          </cell>
          <cell r="H2101" t="str">
            <v>c/u</v>
          </cell>
          <cell r="I2101">
            <v>1</v>
          </cell>
          <cell r="J2101">
            <v>866.35</v>
          </cell>
          <cell r="K2101">
            <v>866.35</v>
          </cell>
          <cell r="L2101">
            <v>1029.3328000000001</v>
          </cell>
          <cell r="M2101" t="str">
            <v/>
          </cell>
          <cell r="N2101" t="str">
            <v/>
          </cell>
          <cell r="O2101" t="str">
            <v/>
          </cell>
          <cell r="P2101" t="str">
            <v/>
          </cell>
        </row>
        <row r="2102">
          <cell r="A2102" t="str">
            <v>PO0-0EC12</v>
          </cell>
          <cell r="C2102">
            <v>2855012</v>
          </cell>
          <cell r="D2102" t="str">
            <v>CANASTILLA (BASE) DE VARILLA CORRUGADA DE 25 MM, 1.20 M DE ALTURA, PARA POSTE DE 12 M Y 14 M, INCLUYE PERNOS ,TUERCAS Y ARANDELAS PARA ANCLAJE.</v>
          </cell>
          <cell r="E2102" t="str">
            <v>PO0-0EC12</v>
          </cell>
          <cell r="F2102" t="str">
            <v>J</v>
          </cell>
          <cell r="H2102" t="str">
            <v>c/u</v>
          </cell>
          <cell r="I2102">
            <v>1</v>
          </cell>
          <cell r="J2102">
            <v>156.06</v>
          </cell>
          <cell r="K2102">
            <v>156.06</v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PO0-0EC12</v>
          </cell>
          <cell r="C2103">
            <v>1020127</v>
          </cell>
          <cell r="D2103" t="str">
            <v>CONDUCTOR DE COBRE AISLADO PVC, 600 V, TW NO. 14 AWG, SOLIDO</v>
          </cell>
          <cell r="E2103" t="str">
            <v>PO0-0EC12</v>
          </cell>
          <cell r="F2103" t="str">
            <v>F</v>
          </cell>
          <cell r="H2103" t="str">
            <v>m</v>
          </cell>
          <cell r="I2103">
            <v>24</v>
          </cell>
          <cell r="J2103">
            <v>0.28000000000000003</v>
          </cell>
          <cell r="K2103">
            <v>6.7200000000000006</v>
          </cell>
          <cell r="M2103" t="str">
            <v/>
          </cell>
          <cell r="N2103" t="str">
            <v/>
          </cell>
          <cell r="O2103" t="str">
            <v/>
          </cell>
          <cell r="P2103" t="str">
            <v/>
          </cell>
        </row>
        <row r="2104">
          <cell r="A2104" t="str">
            <v>PO0-0EC12</v>
          </cell>
          <cell r="C2104">
            <v>11751218</v>
          </cell>
          <cell r="D2104" t="str">
            <v>CINTA ELÉCTRICA VINILO PVC 19 MM ANCHO, 20.1 M. REF. NO. 33 DE 3M</v>
          </cell>
          <cell r="E2104" t="str">
            <v>PO0-0EC12</v>
          </cell>
          <cell r="F2104" t="str">
            <v>G</v>
          </cell>
          <cell r="H2104" t="str">
            <v>c/u</v>
          </cell>
          <cell r="I2104">
            <v>0.06</v>
          </cell>
          <cell r="J2104">
            <v>3.38</v>
          </cell>
          <cell r="K2104">
            <v>0.20279999999999998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</row>
        <row r="2105">
          <cell r="A2105" t="str">
            <v>SSV-3ES600_125</v>
          </cell>
          <cell r="B2105" t="str">
            <v>SSV-3ES600_125</v>
          </cell>
          <cell r="C2105">
            <v>2582404</v>
          </cell>
          <cell r="D2105" t="str">
            <v>CELDA MODULAR COMPACTA EN SF6, CON UN SECCIONADOR DE 600 A, 24 kV, 20 KA, BIL: 125 kV, EXTENSIBLE 2 LADOS</v>
          </cell>
          <cell r="E2105" t="str">
            <v>SSV-3ES600_125</v>
          </cell>
          <cell r="F2105" t="str">
            <v>B</v>
          </cell>
          <cell r="G2105" t="str">
            <v>CP</v>
          </cell>
          <cell r="H2105" t="str">
            <v>c/u</v>
          </cell>
          <cell r="I2105">
            <v>1</v>
          </cell>
          <cell r="J2105">
            <v>9717.44</v>
          </cell>
          <cell r="K2105">
            <v>9717.44</v>
          </cell>
          <cell r="L2105">
            <v>11113.580000000002</v>
          </cell>
          <cell r="M2105" t="str">
            <v/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SSV-3ES600_125</v>
          </cell>
          <cell r="C2106">
            <v>22247026</v>
          </cell>
          <cell r="D2106" t="str">
            <v>JUEGO DE ACOPLES PARA BARRA AISLADA EN SF6 PARA 600A</v>
          </cell>
          <cell r="E2106" t="str">
            <v>SSV-3ES600_125</v>
          </cell>
          <cell r="F2106" t="str">
            <v>B</v>
          </cell>
          <cell r="H2106" t="str">
            <v>c/u</v>
          </cell>
          <cell r="I2106">
            <v>1</v>
          </cell>
          <cell r="J2106">
            <v>409.62</v>
          </cell>
          <cell r="K2106">
            <v>409.62</v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</row>
        <row r="2107">
          <cell r="A2107" t="str">
            <v>SSV-3ES600_125</v>
          </cell>
          <cell r="C2107">
            <v>3621075</v>
          </cell>
          <cell r="D2107" t="str">
            <v>CONECTOR PARA ELBOW CONECTOR, PARA CABLE AISLADO DE 25 kV, 500 MCM</v>
          </cell>
          <cell r="E2107" t="str">
            <v>SSV-3ES600_125</v>
          </cell>
          <cell r="F2107" t="str">
            <v>G</v>
          </cell>
          <cell r="H2107" t="str">
            <v>c/u</v>
          </cell>
          <cell r="I2107">
            <v>3</v>
          </cell>
          <cell r="J2107">
            <v>328.84</v>
          </cell>
          <cell r="K2107">
            <v>986.52</v>
          </cell>
          <cell r="M2107" t="str">
            <v/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SSV-3EP400_125</v>
          </cell>
          <cell r="B2108" t="str">
            <v>SSV-3EP400_125</v>
          </cell>
          <cell r="C2108">
            <v>2582470</v>
          </cell>
          <cell r="D2108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E2108" t="str">
            <v>SSV-3EP400_125</v>
          </cell>
          <cell r="F2108" t="str">
            <v>B</v>
          </cell>
          <cell r="G2108" t="str">
            <v>CP</v>
          </cell>
          <cell r="H2108" t="str">
            <v>c/u</v>
          </cell>
          <cell r="I2108">
            <v>1</v>
          </cell>
          <cell r="J2108">
            <v>31250</v>
          </cell>
          <cell r="K2108">
            <v>31250</v>
          </cell>
          <cell r="L2108">
            <v>32646.14</v>
          </cell>
          <cell r="M2108" t="str">
            <v/>
          </cell>
          <cell r="N2108" t="str">
            <v/>
          </cell>
          <cell r="O2108" t="str">
            <v/>
          </cell>
          <cell r="P2108" t="str">
            <v/>
          </cell>
        </row>
        <row r="2109">
          <cell r="A2109" t="str">
            <v>SSV-3EP400_125</v>
          </cell>
          <cell r="C2109">
            <v>22247026</v>
          </cell>
          <cell r="D2109" t="str">
            <v>JUEGO DE ACOPLES PARA BARRA AISLADA EN SF6 PARA 600A</v>
          </cell>
          <cell r="E2109" t="str">
            <v>SSV-3EP400_125</v>
          </cell>
          <cell r="F2109" t="str">
            <v>B</v>
          </cell>
          <cell r="H2109" t="str">
            <v>c/u</v>
          </cell>
          <cell r="I2109">
            <v>1</v>
          </cell>
          <cell r="J2109">
            <v>409.62</v>
          </cell>
          <cell r="K2109">
            <v>409.62</v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SSV-3EP400_125</v>
          </cell>
          <cell r="C2110">
            <v>3621075</v>
          </cell>
          <cell r="D2110" t="str">
            <v>CONECTOR PARA ELBOW CONECTOR, PARA CABLE AISLADO DE 25 kV, 500 MCM</v>
          </cell>
          <cell r="E2110" t="str">
            <v>SSV-3EP400_125</v>
          </cell>
          <cell r="F2110" t="str">
            <v>G</v>
          </cell>
          <cell r="H2110" t="str">
            <v>c/u</v>
          </cell>
          <cell r="I2110">
            <v>3</v>
          </cell>
          <cell r="J2110">
            <v>328.84</v>
          </cell>
          <cell r="K2110">
            <v>986.52</v>
          </cell>
          <cell r="M2110" t="str">
            <v/>
          </cell>
          <cell r="N2110" t="str">
            <v/>
          </cell>
          <cell r="O2110" t="str">
            <v/>
          </cell>
          <cell r="P2110" t="str">
            <v/>
          </cell>
        </row>
        <row r="2111">
          <cell r="A2111" t="str">
            <v>SSV-3EI600_125</v>
          </cell>
          <cell r="B2111" t="str">
            <v>SSV-3EI600_125</v>
          </cell>
          <cell r="C2111">
            <v>2582419</v>
          </cell>
          <cell r="D2111" t="str">
            <v>CELDA MODULAR COMPACTA EN SF6, CON UN CORTE DE BARRA CON SECCIONADOR DE 600 A, 24 kV, 20 KA, BIL: 125 kV, EXTENSIBLE 2 LADOS</v>
          </cell>
          <cell r="E2111" t="str">
            <v>SSV-3EI600_125</v>
          </cell>
          <cell r="F2111" t="str">
            <v>B</v>
          </cell>
          <cell r="G2111" t="str">
            <v>CP</v>
          </cell>
          <cell r="H2111" t="str">
            <v>c/u</v>
          </cell>
          <cell r="I2111">
            <v>1</v>
          </cell>
          <cell r="J2111">
            <v>8777.5499999999993</v>
          </cell>
          <cell r="K2111">
            <v>8777.5499999999993</v>
          </cell>
          <cell r="L2111">
            <v>9187.17</v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SSV-3EI600_125</v>
          </cell>
          <cell r="C2112">
            <v>22247026</v>
          </cell>
          <cell r="D2112" t="str">
            <v>JUEGO DE ACOPLES PARA BARRA AISLADA EN SF6 PARA 600A</v>
          </cell>
          <cell r="E2112" t="str">
            <v>SSV-3EI600_125</v>
          </cell>
          <cell r="F2112" t="str">
            <v>B</v>
          </cell>
          <cell r="H2112" t="str">
            <v>c/u</v>
          </cell>
          <cell r="I2112">
            <v>1</v>
          </cell>
          <cell r="J2112">
            <v>409.62</v>
          </cell>
          <cell r="K2112">
            <v>409.62</v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</row>
        <row r="2113">
          <cell r="A2113" t="str">
            <v>SSV-3EF600_125</v>
          </cell>
          <cell r="B2113" t="str">
            <v>SSV-3EF600_125</v>
          </cell>
          <cell r="C2113">
            <v>2582446</v>
          </cell>
          <cell r="D2113" t="str">
            <v>CELDA MODULAR COMPACTA EN SF6, DE PROTECCIÓN CON FUSIBLE, CON UN SECCIONADOR DE 600 A, 24 kV, 20 kA, BIL: 125 kV, EXTENSIBLE 2 LADOS</v>
          </cell>
          <cell r="E2113" t="str">
            <v>SSV-3EF600_125</v>
          </cell>
          <cell r="F2113" t="str">
            <v>B</v>
          </cell>
          <cell r="G2113" t="str">
            <v>CP</v>
          </cell>
          <cell r="H2113" t="str">
            <v>c/u</v>
          </cell>
          <cell r="I2113">
            <v>1</v>
          </cell>
          <cell r="J2113">
            <v>13551.18</v>
          </cell>
          <cell r="K2113">
            <v>13551.18</v>
          </cell>
          <cell r="L2113">
            <v>14926.320000000002</v>
          </cell>
          <cell r="M2113" t="str">
            <v/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SSV-3EF600_125</v>
          </cell>
          <cell r="C2114">
            <v>22247026</v>
          </cell>
          <cell r="D2114" t="str">
            <v>JUEGO DE ACOPLES PARA BARRA AISLADA EN SF6 PARA 600A</v>
          </cell>
          <cell r="E2114" t="str">
            <v>SSV-3EF600_125</v>
          </cell>
          <cell r="F2114" t="str">
            <v>B</v>
          </cell>
          <cell r="H2114" t="str">
            <v>c/u</v>
          </cell>
          <cell r="I2114">
            <v>1</v>
          </cell>
          <cell r="J2114">
            <v>409.62</v>
          </cell>
          <cell r="K2114">
            <v>409.62</v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</row>
        <row r="2115">
          <cell r="A2115" t="str">
            <v>SSV-3EF600_125</v>
          </cell>
          <cell r="C2115">
            <v>3621244</v>
          </cell>
          <cell r="D2115" t="str">
            <v>CONECTOR PARA ELBOW CONECTOR, PARA CABLE AISLADO DE 25 kV, 4/0 MCM</v>
          </cell>
          <cell r="E2115" t="str">
            <v>SSV-3EF600_125</v>
          </cell>
          <cell r="F2115" t="str">
            <v>G</v>
          </cell>
          <cell r="H2115" t="str">
            <v>c/u</v>
          </cell>
          <cell r="I2115">
            <v>3</v>
          </cell>
          <cell r="J2115">
            <v>321.83999999999997</v>
          </cell>
          <cell r="K2115">
            <v>965.52</v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SSD-3L600_6</v>
          </cell>
          <cell r="B2116" t="str">
            <v>SSD-3L600_6</v>
          </cell>
          <cell r="C2116">
            <v>4685442</v>
          </cell>
          <cell r="D2116" t="str">
            <v>TABLERO DE DISTRIBUCIÓN TRIFÁSICO 690 V, ENTRADA 400-630 A, 6 SALIDAS, 80-125 A (TERMOMAGNÉTICOS REGULABLES DE CAJA MOLDEADA)</v>
          </cell>
          <cell r="E2116" t="str">
            <v>SSD-3L600_6</v>
          </cell>
          <cell r="F2116" t="str">
            <v>B</v>
          </cell>
          <cell r="G2116" t="str">
            <v>RS</v>
          </cell>
          <cell r="H2116" t="str">
            <v>c/u</v>
          </cell>
          <cell r="I2116">
            <v>1</v>
          </cell>
          <cell r="J2116">
            <v>3794.21</v>
          </cell>
          <cell r="K2116">
            <v>3794.21</v>
          </cell>
          <cell r="L2116">
            <v>3794.21</v>
          </cell>
          <cell r="M2116" t="str">
            <v/>
          </cell>
          <cell r="N2116" t="str">
            <v/>
          </cell>
          <cell r="O2116" t="str">
            <v/>
          </cell>
          <cell r="P2116" t="str">
            <v/>
          </cell>
        </row>
        <row r="2117">
          <cell r="A2117" t="str">
            <v>SSD-3L1000_6</v>
          </cell>
          <cell r="B2117" t="str">
            <v>SSD-3L1000_6</v>
          </cell>
          <cell r="C2117">
            <v>4685443</v>
          </cell>
          <cell r="D2117" t="str">
            <v>TABLERO DE DISTRIBUCIÓN TRIFÁSICO 690 V, ENTRADA 400-1000 A, 6 SALIDAS, 100-160 A (TERMOMAGNÉTICOS REGULABLES DE CAJA MOLDEADA)</v>
          </cell>
          <cell r="E2117" t="str">
            <v>SSD-3L1000_6</v>
          </cell>
          <cell r="F2117" t="str">
            <v>B</v>
          </cell>
          <cell r="G2117" t="str">
            <v>RS</v>
          </cell>
          <cell r="H2117" t="str">
            <v>c/u</v>
          </cell>
          <cell r="I2117">
            <v>1</v>
          </cell>
          <cell r="J2117">
            <v>5518.99</v>
          </cell>
          <cell r="K2117">
            <v>5518.99</v>
          </cell>
          <cell r="L2117">
            <v>5518.99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SSV-1D15</v>
          </cell>
          <cell r="B2118" t="str">
            <v>SSV-1D15</v>
          </cell>
          <cell r="C2118">
            <v>3626018</v>
          </cell>
          <cell r="D2118" t="str">
            <v>PARARRAYOS (ELBOW ARRESTER) TIPO PAD MOUNTED, MCOV 15.3 KV, 18 KV</v>
          </cell>
          <cell r="E2118" t="str">
            <v>SSV-1D15</v>
          </cell>
          <cell r="F2118" t="str">
            <v>G</v>
          </cell>
          <cell r="G2118" t="str">
            <v>CP</v>
          </cell>
          <cell r="H2118" t="str">
            <v>c/u</v>
          </cell>
          <cell r="I2118">
            <v>1</v>
          </cell>
          <cell r="J2118">
            <v>145</v>
          </cell>
          <cell r="K2118">
            <v>145</v>
          </cell>
          <cell r="L2118">
            <v>145</v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</row>
        <row r="2119">
          <cell r="A2119" t="str">
            <v>TUV-3P250</v>
          </cell>
          <cell r="B2119" t="str">
            <v>TUV-3P250</v>
          </cell>
          <cell r="C2119">
            <v>3370201</v>
          </cell>
          <cell r="D2119" t="str">
            <v>TRANSF. TRIFAS. PADMOUNTED. MALLA. 250 KVA, 22860 - 220/127 V, DYN0, +1/-3X2.5%</v>
          </cell>
          <cell r="E2119" t="str">
            <v>TUV-3P250</v>
          </cell>
          <cell r="F2119" t="str">
            <v>A</v>
          </cell>
          <cell r="G2119" t="str">
            <v>CP</v>
          </cell>
          <cell r="H2119" t="str">
            <v>c/u</v>
          </cell>
          <cell r="I2119">
            <v>1</v>
          </cell>
          <cell r="J2119">
            <v>10075.719999999999</v>
          </cell>
          <cell r="K2119">
            <v>10075.719999999999</v>
          </cell>
          <cell r="L2119">
            <v>10075.719999999999</v>
          </cell>
          <cell r="M2119" t="str">
            <v/>
          </cell>
          <cell r="N2119" t="str">
            <v/>
          </cell>
          <cell r="O2119" t="str">
            <v/>
          </cell>
          <cell r="P2119" t="str">
            <v/>
          </cell>
        </row>
        <row r="2120">
          <cell r="A2120" t="str">
            <v>TUV-3P300</v>
          </cell>
          <cell r="B2120" t="str">
            <v>TUV-3P250</v>
          </cell>
          <cell r="C2120">
            <v>3370202</v>
          </cell>
          <cell r="D2120" t="str">
            <v>TRANSF. TRIFAS. PADMOUNTED. MALLA. 300 KVA, 22860 - 220/127 V, DYN0, +1/-3X2.5%</v>
          </cell>
          <cell r="E2120" t="str">
            <v>TUV-3P300</v>
          </cell>
          <cell r="F2120" t="str">
            <v>A</v>
          </cell>
          <cell r="G2120" t="str">
            <v>CP</v>
          </cell>
          <cell r="H2120" t="str">
            <v>c/u</v>
          </cell>
          <cell r="I2120">
            <v>1</v>
          </cell>
          <cell r="J2120">
            <v>11114.73</v>
          </cell>
          <cell r="K2120">
            <v>11114.73</v>
          </cell>
          <cell r="L2120">
            <v>11114.73</v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</row>
        <row r="2121">
          <cell r="A2121" t="str">
            <v>SSD-2L35</v>
          </cell>
          <cell r="C2121">
            <v>2621102</v>
          </cell>
          <cell r="D2121" t="str">
            <v>CARTUCHO FUSIBLE PARA BAJO VOLTAJE, TIPO NH TAMAÑO 1, 35 A</v>
          </cell>
          <cell r="E2121" t="str">
            <v>SSD-2L35</v>
          </cell>
          <cell r="F2121" t="str">
            <v>B</v>
          </cell>
          <cell r="G2121" t="str">
            <v>RS</v>
          </cell>
          <cell r="H2121" t="str">
            <v>c/u</v>
          </cell>
          <cell r="I2121">
            <v>2</v>
          </cell>
          <cell r="J2121">
            <v>3.74</v>
          </cell>
          <cell r="K2121">
            <v>7.48</v>
          </cell>
          <cell r="L2121">
            <v>21.84</v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</row>
        <row r="2122">
          <cell r="A2122" t="str">
            <v>SSD-2L35</v>
          </cell>
          <cell r="C2122">
            <v>2635125</v>
          </cell>
          <cell r="D2122" t="str">
            <v>BASE PORTAFUSIBLE UNIPOLAR, TIPO NH TAMAÑO 1, 250 A, 500 V, TIPO AJUSTE: PERNO PASANTE.</v>
          </cell>
          <cell r="E2122" t="str">
            <v>SSD-2L35</v>
          </cell>
          <cell r="F2122" t="str">
            <v>B</v>
          </cell>
          <cell r="H2122" t="str">
            <v>c/u</v>
          </cell>
          <cell r="I2122">
            <v>2</v>
          </cell>
          <cell r="J2122">
            <v>7.18</v>
          </cell>
          <cell r="K2122">
            <v>14.36</v>
          </cell>
          <cell r="M2122" t="str">
            <v/>
          </cell>
          <cell r="N2122" t="str">
            <v/>
          </cell>
          <cell r="O2122" t="str">
            <v/>
          </cell>
          <cell r="P2122" t="str">
            <v/>
          </cell>
        </row>
        <row r="2123">
          <cell r="A2123" t="str">
            <v>SSD-2L63</v>
          </cell>
          <cell r="C2123">
            <v>2621106</v>
          </cell>
          <cell r="D2123" t="str">
            <v>CARTUCHO FUSIBLE PARA BAJO VOLTAJE, TIPO NH TAMAÑO 1, 63 A</v>
          </cell>
          <cell r="E2123" t="str">
            <v>SSD-2L63</v>
          </cell>
          <cell r="F2123" t="str">
            <v>B</v>
          </cell>
          <cell r="G2123" t="str">
            <v>RS</v>
          </cell>
          <cell r="H2123" t="str">
            <v>c/u</v>
          </cell>
          <cell r="I2123">
            <v>2</v>
          </cell>
          <cell r="J2123">
            <v>10.199999999999999</v>
          </cell>
          <cell r="K2123">
            <v>20.399999999999999</v>
          </cell>
          <cell r="L2123">
            <v>34.76</v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</row>
        <row r="2124">
          <cell r="A2124" t="str">
            <v>SSD-2L63</v>
          </cell>
          <cell r="C2124">
            <v>2635125</v>
          </cell>
          <cell r="D2124" t="str">
            <v>BASE PORTAFUSIBLE UNIPOLAR, TIPO NH TAMAÑO 1, 250 A, 500 V, TIPO AJUSTE: PERNO PASANTE.</v>
          </cell>
          <cell r="E2124" t="str">
            <v>SSD-2L63</v>
          </cell>
          <cell r="F2124" t="str">
            <v>B</v>
          </cell>
          <cell r="H2124" t="str">
            <v>c/u</v>
          </cell>
          <cell r="I2124">
            <v>2</v>
          </cell>
          <cell r="J2124">
            <v>7.18</v>
          </cell>
          <cell r="K2124">
            <v>14.36</v>
          </cell>
          <cell r="M2124" t="str">
            <v/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SSD-2L80</v>
          </cell>
          <cell r="C2125">
            <v>2621108</v>
          </cell>
          <cell r="D2125" t="str">
            <v>CARTUCHO FUSIBLE PARA BAJO VOLTAJE, TIPO NH TAMAÑO 1, 80 A</v>
          </cell>
          <cell r="E2125" t="str">
            <v>SSD-2L80</v>
          </cell>
          <cell r="F2125" t="str">
            <v>B</v>
          </cell>
          <cell r="G2125" t="str">
            <v>RS</v>
          </cell>
          <cell r="H2125" t="str">
            <v>c/u</v>
          </cell>
          <cell r="I2125">
            <v>2</v>
          </cell>
          <cell r="J2125">
            <v>10.64</v>
          </cell>
          <cell r="K2125">
            <v>21.28</v>
          </cell>
          <cell r="L2125">
            <v>35.64</v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</row>
        <row r="2126">
          <cell r="A2126" t="str">
            <v>SSD-2L80</v>
          </cell>
          <cell r="C2126">
            <v>2635125</v>
          </cell>
          <cell r="D2126" t="str">
            <v>BASE PORTAFUSIBLE UNIPOLAR, TIPO NH TAMAÑO 1, 250 A, 500 V, TIPO AJUSTE: PERNO PASANTE.</v>
          </cell>
          <cell r="E2126" t="str">
            <v>SSD-2L80</v>
          </cell>
          <cell r="F2126" t="str">
            <v>B</v>
          </cell>
          <cell r="H2126" t="str">
            <v>c/u</v>
          </cell>
          <cell r="I2126">
            <v>2</v>
          </cell>
          <cell r="J2126">
            <v>7.18</v>
          </cell>
          <cell r="K2126">
            <v>14.36</v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</row>
        <row r="2127">
          <cell r="A2127" t="str">
            <v>SSD-2L100</v>
          </cell>
          <cell r="C2127">
            <v>2621110</v>
          </cell>
          <cell r="D2127" t="str">
            <v>CARTUCHO FUSIBLE PARA BAJO VOLTAJE, TIPO NH TAMAÑO 1, 100 A</v>
          </cell>
          <cell r="E2127" t="str">
            <v>SSD-2L100</v>
          </cell>
          <cell r="F2127" t="str">
            <v>B</v>
          </cell>
          <cell r="G2127" t="str">
            <v>RS</v>
          </cell>
          <cell r="H2127" t="str">
            <v>c/u</v>
          </cell>
          <cell r="I2127">
            <v>2</v>
          </cell>
          <cell r="J2127">
            <v>10.64</v>
          </cell>
          <cell r="K2127">
            <v>21.28</v>
          </cell>
          <cell r="L2127">
            <v>35.64</v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</row>
        <row r="2128">
          <cell r="A2128" t="str">
            <v>SSD-2L100</v>
          </cell>
          <cell r="C2128">
            <v>2635125</v>
          </cell>
          <cell r="D2128" t="str">
            <v>BASE PORTAFUSIBLE UNIPOLAR, TIPO NH TAMAÑO 1, 250 A, 500 V, TIPO AJUSTE: PERNO PASANTE.</v>
          </cell>
          <cell r="E2128" t="str">
            <v>SSD-2L100</v>
          </cell>
          <cell r="F2128" t="str">
            <v>B</v>
          </cell>
          <cell r="H2128" t="str">
            <v>c/u</v>
          </cell>
          <cell r="I2128">
            <v>2</v>
          </cell>
          <cell r="J2128">
            <v>7.18</v>
          </cell>
          <cell r="K2128">
            <v>14.36</v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</row>
        <row r="2129">
          <cell r="A2129" t="str">
            <v>SSD-2L125</v>
          </cell>
          <cell r="C2129">
            <v>2621112</v>
          </cell>
          <cell r="D2129" t="str">
            <v>CARTUCHO FUSIBLE PARA BAJO VOLTAJE, TIPO NH TAMAÑO 1, 125 A</v>
          </cell>
          <cell r="E2129" t="str">
            <v>SSD-2L125</v>
          </cell>
          <cell r="F2129" t="str">
            <v>B</v>
          </cell>
          <cell r="G2129" t="str">
            <v>RS</v>
          </cell>
          <cell r="H2129" t="str">
            <v>c/u</v>
          </cell>
          <cell r="I2129">
            <v>2</v>
          </cell>
          <cell r="J2129">
            <v>10.16</v>
          </cell>
          <cell r="K2129">
            <v>20.32</v>
          </cell>
          <cell r="L2129">
            <v>34.68</v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SSD-2L125</v>
          </cell>
          <cell r="C2130">
            <v>2635125</v>
          </cell>
          <cell r="D2130" t="str">
            <v>BASE PORTAFUSIBLE UNIPOLAR, TIPO NH TAMAÑO 1, 250 A, 500 V, TIPO AJUSTE: PERNO PASANTE.</v>
          </cell>
          <cell r="E2130" t="str">
            <v>SSD-2L125</v>
          </cell>
          <cell r="F2130" t="str">
            <v>B</v>
          </cell>
          <cell r="H2130" t="str">
            <v>c/u</v>
          </cell>
          <cell r="I2130">
            <v>2</v>
          </cell>
          <cell r="J2130">
            <v>7.18</v>
          </cell>
          <cell r="K2130">
            <v>14.36</v>
          </cell>
          <cell r="M2130" t="str">
            <v/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SSD-2L160</v>
          </cell>
          <cell r="C2131">
            <v>2621116</v>
          </cell>
          <cell r="D2131" t="str">
            <v>CARTUCHO FUSIBLE PARA BAJO VOLTAJE, TIPO NH TAMAÑO 1, 160 A</v>
          </cell>
          <cell r="E2131" t="str">
            <v>SSD-2L160</v>
          </cell>
          <cell r="F2131" t="str">
            <v>B</v>
          </cell>
          <cell r="G2131" t="str">
            <v>RS</v>
          </cell>
          <cell r="H2131" t="str">
            <v>c/u</v>
          </cell>
          <cell r="I2131">
            <v>2</v>
          </cell>
          <cell r="J2131">
            <v>10.19</v>
          </cell>
          <cell r="K2131">
            <v>20.38</v>
          </cell>
          <cell r="L2131">
            <v>34.739999999999995</v>
          </cell>
          <cell r="M2131" t="str">
            <v/>
          </cell>
          <cell r="N2131" t="str">
            <v/>
          </cell>
          <cell r="O2131" t="str">
            <v/>
          </cell>
          <cell r="P2131" t="str">
            <v/>
          </cell>
        </row>
        <row r="2132">
          <cell r="A2132" t="str">
            <v>SSD-2L160</v>
          </cell>
          <cell r="C2132">
            <v>2635125</v>
          </cell>
          <cell r="D2132" t="str">
            <v>BASE PORTAFUSIBLE UNIPOLAR, TIPO NH TAMAÑO 1, 250 A, 500 V, TIPO AJUSTE: PERNO PASANTE.</v>
          </cell>
          <cell r="E2132" t="str">
            <v>SSD-2L160</v>
          </cell>
          <cell r="F2132" t="str">
            <v>B</v>
          </cell>
          <cell r="H2132" t="str">
            <v>c/u</v>
          </cell>
          <cell r="I2132">
            <v>2</v>
          </cell>
          <cell r="J2132">
            <v>7.18</v>
          </cell>
          <cell r="K2132">
            <v>14.36</v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</row>
        <row r="2133">
          <cell r="A2133" t="str">
            <v>SSD-2L224</v>
          </cell>
          <cell r="C2133">
            <v>2621222</v>
          </cell>
          <cell r="D2133" t="str">
            <v>CARTUCHO FUSIBLE PARA BAJO VOLTAJE, TIPO NH TAMAÑO 2, 224 A</v>
          </cell>
          <cell r="E2133" t="str">
            <v>SSD-2L224</v>
          </cell>
          <cell r="F2133" t="str">
            <v>B</v>
          </cell>
          <cell r="G2133" t="str">
            <v>RS</v>
          </cell>
          <cell r="H2133" t="str">
            <v>c/u</v>
          </cell>
          <cell r="I2133">
            <v>2</v>
          </cell>
          <cell r="J2133">
            <v>6.11</v>
          </cell>
          <cell r="K2133">
            <v>12.22</v>
          </cell>
          <cell r="L2133">
            <v>31.14</v>
          </cell>
          <cell r="M2133" t="str">
            <v/>
          </cell>
          <cell r="N2133" t="str">
            <v/>
          </cell>
          <cell r="O2133" t="str">
            <v/>
          </cell>
          <cell r="P2133" t="str">
            <v/>
          </cell>
        </row>
        <row r="2134">
          <cell r="A2134" t="str">
            <v>SSD-2L224</v>
          </cell>
          <cell r="C2134">
            <v>2635240</v>
          </cell>
          <cell r="D2134" t="str">
            <v>BASE PORTAFUSIBLE UNIPOLAR, TIPO NH TAMAÑO 2, 400 A, 500 V, TIPO AJUSTE: PERNO PASANTE.</v>
          </cell>
          <cell r="E2134" t="str">
            <v>SSD-2L224</v>
          </cell>
          <cell r="F2134" t="str">
            <v>B</v>
          </cell>
          <cell r="H2134" t="str">
            <v>c/u</v>
          </cell>
          <cell r="I2134">
            <v>2</v>
          </cell>
          <cell r="J2134">
            <v>9.4600000000000009</v>
          </cell>
          <cell r="K2134">
            <v>18.920000000000002</v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SSD-2L250</v>
          </cell>
          <cell r="C2135">
            <v>2621225</v>
          </cell>
          <cell r="D2135" t="str">
            <v>CARTUCHO FUSIBLE PARA BAJO VOLTAJE, TIPO NH TAMAÑO 2, 250 A</v>
          </cell>
          <cell r="E2135" t="str">
            <v>SSD-2L250</v>
          </cell>
          <cell r="F2135" t="str">
            <v>B</v>
          </cell>
          <cell r="G2135" t="str">
            <v>RS</v>
          </cell>
          <cell r="H2135" t="str">
            <v>c/u</v>
          </cell>
          <cell r="I2135">
            <v>2</v>
          </cell>
          <cell r="J2135">
            <v>16.36</v>
          </cell>
          <cell r="K2135">
            <v>32.72</v>
          </cell>
          <cell r="L2135">
            <v>51.64</v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</row>
        <row r="2136">
          <cell r="A2136" t="str">
            <v>SSD-2L250</v>
          </cell>
          <cell r="C2136">
            <v>2635240</v>
          </cell>
          <cell r="D2136" t="str">
            <v>BASE PORTAFUSIBLE UNIPOLAR, TIPO NH TAMAÑO 2, 400 A, 500 V, TIPO AJUSTE: PERNO PASANTE.</v>
          </cell>
          <cell r="E2136" t="str">
            <v>SSD-2L250</v>
          </cell>
          <cell r="F2136" t="str">
            <v>B</v>
          </cell>
          <cell r="H2136" t="str">
            <v>c/u</v>
          </cell>
          <cell r="I2136">
            <v>2</v>
          </cell>
          <cell r="J2136">
            <v>9.4600000000000009</v>
          </cell>
          <cell r="K2136">
            <v>18.920000000000002</v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</row>
        <row r="2137">
          <cell r="A2137" t="str">
            <v>SSD-2L400</v>
          </cell>
          <cell r="C2137">
            <v>2621240</v>
          </cell>
          <cell r="D2137" t="str">
            <v>CARTUCHO FUSIBLE PARA BAJO VOLTAJE, TIPO NH TAMAÑO 2, 400 A</v>
          </cell>
          <cell r="E2137" t="str">
            <v>SSD-2L400</v>
          </cell>
          <cell r="F2137" t="str">
            <v>B</v>
          </cell>
          <cell r="G2137" t="str">
            <v>RS</v>
          </cell>
          <cell r="H2137" t="str">
            <v>c/u</v>
          </cell>
          <cell r="I2137">
            <v>2</v>
          </cell>
          <cell r="J2137">
            <v>16.66</v>
          </cell>
          <cell r="K2137">
            <v>33.32</v>
          </cell>
          <cell r="L2137">
            <v>52.24</v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</row>
        <row r="2138">
          <cell r="A2138" t="str">
            <v>SSD-2L400</v>
          </cell>
          <cell r="C2138">
            <v>2635240</v>
          </cell>
          <cell r="D2138" t="str">
            <v>BASE PORTAFUSIBLE UNIPOLAR, TIPO NH TAMAÑO 2, 400 A, 500 V, TIPO AJUSTE: PERNO PASANTE.</v>
          </cell>
          <cell r="E2138" t="str">
            <v>SSD-2L400</v>
          </cell>
          <cell r="F2138" t="str">
            <v>B</v>
          </cell>
          <cell r="H2138" t="str">
            <v>c/u</v>
          </cell>
          <cell r="I2138">
            <v>2</v>
          </cell>
          <cell r="J2138">
            <v>9.4600000000000009</v>
          </cell>
          <cell r="K2138">
            <v>18.920000000000002</v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</row>
        <row r="2139">
          <cell r="A2139" t="str">
            <v>SSD-3L35</v>
          </cell>
          <cell r="C2139">
            <v>2621102</v>
          </cell>
          <cell r="D2139" t="str">
            <v>CARTUCHO FUSIBLE PARA BAJO VOLTAJE, TIPO NH TAMAÑO 1, 35 A</v>
          </cell>
          <cell r="E2139" t="str">
            <v>SSD-3L35</v>
          </cell>
          <cell r="F2139" t="str">
            <v>B</v>
          </cell>
          <cell r="G2139" t="str">
            <v>RS</v>
          </cell>
          <cell r="H2139" t="str">
            <v>c/u</v>
          </cell>
          <cell r="I2139">
            <v>3</v>
          </cell>
          <cell r="J2139">
            <v>3.74</v>
          </cell>
          <cell r="K2139">
            <v>11.22</v>
          </cell>
          <cell r="L2139">
            <v>32.76</v>
          </cell>
          <cell r="M2139" t="str">
            <v/>
          </cell>
          <cell r="N2139" t="str">
            <v/>
          </cell>
          <cell r="O2139" t="str">
            <v/>
          </cell>
          <cell r="P2139" t="str">
            <v/>
          </cell>
        </row>
        <row r="2140">
          <cell r="A2140" t="str">
            <v>SSD-3L35</v>
          </cell>
          <cell r="C2140">
            <v>2635125</v>
          </cell>
          <cell r="D2140" t="str">
            <v>BASE PORTAFUSIBLE UNIPOLAR, TIPO NH TAMAÑO 1, 250 A, 500 V, TIPO AJUSTE: PERNO PASANTE.</v>
          </cell>
          <cell r="E2140" t="str">
            <v>SSD-3L35</v>
          </cell>
          <cell r="F2140" t="str">
            <v>B</v>
          </cell>
          <cell r="H2140" t="str">
            <v>c/u</v>
          </cell>
          <cell r="I2140">
            <v>3</v>
          </cell>
          <cell r="J2140">
            <v>7.18</v>
          </cell>
          <cell r="K2140">
            <v>21.54</v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</row>
        <row r="2141">
          <cell r="A2141" t="str">
            <v>SSD-3L63</v>
          </cell>
          <cell r="C2141">
            <v>2621106</v>
          </cell>
          <cell r="D2141" t="str">
            <v>CARTUCHO FUSIBLE PARA BAJO VOLTAJE, TIPO NH TAMAÑO 1, 63 A</v>
          </cell>
          <cell r="E2141" t="str">
            <v>SSD-3L63</v>
          </cell>
          <cell r="F2141" t="str">
            <v>B</v>
          </cell>
          <cell r="G2141" t="str">
            <v>RS</v>
          </cell>
          <cell r="H2141" t="str">
            <v>c/u</v>
          </cell>
          <cell r="I2141">
            <v>3</v>
          </cell>
          <cell r="J2141">
            <v>10.199999999999999</v>
          </cell>
          <cell r="K2141">
            <v>30.599999999999998</v>
          </cell>
          <cell r="L2141">
            <v>52.14</v>
          </cell>
          <cell r="M2141" t="str">
            <v/>
          </cell>
          <cell r="N2141" t="str">
            <v/>
          </cell>
          <cell r="O2141" t="str">
            <v/>
          </cell>
          <cell r="P2141" t="str">
            <v/>
          </cell>
        </row>
        <row r="2142">
          <cell r="A2142" t="str">
            <v>SSD-3L63</v>
          </cell>
          <cell r="C2142">
            <v>2635125</v>
          </cell>
          <cell r="D2142" t="str">
            <v>BASE PORTAFUSIBLE UNIPOLAR, TIPO NH TAMAÑO 1, 250 A, 500 V, TIPO AJUSTE: PERNO PASANTE.</v>
          </cell>
          <cell r="E2142" t="str">
            <v>SSD-3L63</v>
          </cell>
          <cell r="F2142" t="str">
            <v>B</v>
          </cell>
          <cell r="H2142" t="str">
            <v>c/u</v>
          </cell>
          <cell r="I2142">
            <v>3</v>
          </cell>
          <cell r="J2142">
            <v>7.18</v>
          </cell>
          <cell r="K2142">
            <v>21.54</v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</row>
        <row r="2143">
          <cell r="A2143" t="str">
            <v>SSD-3L80</v>
          </cell>
          <cell r="C2143">
            <v>2621108</v>
          </cell>
          <cell r="D2143" t="str">
            <v>CARTUCHO FUSIBLE PARA BAJO VOLTAJE, TIPO NH TAMAÑO 1, 80 A</v>
          </cell>
          <cell r="E2143" t="str">
            <v>SSD-3L80</v>
          </cell>
          <cell r="F2143" t="str">
            <v>B</v>
          </cell>
          <cell r="G2143" t="str">
            <v>RS</v>
          </cell>
          <cell r="H2143" t="str">
            <v>c/u</v>
          </cell>
          <cell r="I2143">
            <v>3</v>
          </cell>
          <cell r="J2143">
            <v>10.64</v>
          </cell>
          <cell r="K2143">
            <v>31.92</v>
          </cell>
          <cell r="L2143">
            <v>53.46</v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</row>
        <row r="2144">
          <cell r="A2144" t="str">
            <v>SSD-3L80</v>
          </cell>
          <cell r="C2144">
            <v>2635125</v>
          </cell>
          <cell r="D2144" t="str">
            <v>BASE PORTAFUSIBLE UNIPOLAR, TIPO NH TAMAÑO 1, 250 A, 500 V, TIPO AJUSTE: PERNO PASANTE.</v>
          </cell>
          <cell r="E2144" t="str">
            <v>SSD-3L80</v>
          </cell>
          <cell r="F2144" t="str">
            <v>B</v>
          </cell>
          <cell r="H2144" t="str">
            <v>c/u</v>
          </cell>
          <cell r="I2144">
            <v>3</v>
          </cell>
          <cell r="J2144">
            <v>7.18</v>
          </cell>
          <cell r="K2144">
            <v>21.54</v>
          </cell>
          <cell r="M2144" t="str">
            <v/>
          </cell>
          <cell r="N2144" t="str">
            <v/>
          </cell>
          <cell r="O2144" t="str">
            <v/>
          </cell>
          <cell r="P2144" t="str">
            <v/>
          </cell>
        </row>
        <row r="2145">
          <cell r="A2145" t="str">
            <v>SSD-3L100</v>
          </cell>
          <cell r="C2145">
            <v>2621110</v>
          </cell>
          <cell r="D2145" t="str">
            <v>CARTUCHO FUSIBLE PARA BAJO VOLTAJE, TIPO NH TAMAÑO 1, 100 A</v>
          </cell>
          <cell r="E2145" t="str">
            <v>SSD-3L100</v>
          </cell>
          <cell r="F2145" t="str">
            <v>B</v>
          </cell>
          <cell r="G2145" t="str">
            <v>RS</v>
          </cell>
          <cell r="H2145" t="str">
            <v>c/u</v>
          </cell>
          <cell r="I2145">
            <v>3</v>
          </cell>
          <cell r="J2145">
            <v>10.64</v>
          </cell>
          <cell r="K2145">
            <v>31.92</v>
          </cell>
          <cell r="L2145">
            <v>53.46</v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</row>
        <row r="2146">
          <cell r="A2146" t="str">
            <v>SSD-3L100</v>
          </cell>
          <cell r="C2146">
            <v>2635125</v>
          </cell>
          <cell r="D2146" t="str">
            <v>BASE PORTAFUSIBLE UNIPOLAR, TIPO NH TAMAÑO 1, 250 A, 500 V, TIPO AJUSTE: PERNO PASANTE.</v>
          </cell>
          <cell r="E2146" t="str">
            <v>SSD-3L100</v>
          </cell>
          <cell r="F2146" t="str">
            <v>B</v>
          </cell>
          <cell r="H2146" t="str">
            <v>c/u</v>
          </cell>
          <cell r="I2146">
            <v>3</v>
          </cell>
          <cell r="J2146">
            <v>7.18</v>
          </cell>
          <cell r="K2146">
            <v>21.54</v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</row>
        <row r="2147">
          <cell r="A2147" t="str">
            <v>SSD-3L125</v>
          </cell>
          <cell r="C2147">
            <v>2621112</v>
          </cell>
          <cell r="D2147" t="str">
            <v>CARTUCHO FUSIBLE PARA BAJO VOLTAJE, TIPO NH TAMAÑO 1, 125 A</v>
          </cell>
          <cell r="E2147" t="str">
            <v>SSD-3L125</v>
          </cell>
          <cell r="F2147" t="str">
            <v>B</v>
          </cell>
          <cell r="G2147" t="str">
            <v>RS</v>
          </cell>
          <cell r="H2147" t="str">
            <v>c/u</v>
          </cell>
          <cell r="I2147">
            <v>3</v>
          </cell>
          <cell r="J2147">
            <v>10.16</v>
          </cell>
          <cell r="K2147">
            <v>30.48</v>
          </cell>
          <cell r="L2147">
            <v>52.019999999999996</v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</row>
        <row r="2148">
          <cell r="A2148" t="str">
            <v>SSD-3L125</v>
          </cell>
          <cell r="C2148">
            <v>2635125</v>
          </cell>
          <cell r="D2148" t="str">
            <v>BASE PORTAFUSIBLE UNIPOLAR, TIPO NH TAMAÑO 1, 250 A, 500 V, TIPO AJUSTE: PERNO PASANTE.</v>
          </cell>
          <cell r="E2148" t="str">
            <v>SSD-3L125</v>
          </cell>
          <cell r="F2148" t="str">
            <v>B</v>
          </cell>
          <cell r="H2148" t="str">
            <v>c/u</v>
          </cell>
          <cell r="I2148">
            <v>3</v>
          </cell>
          <cell r="J2148">
            <v>7.18</v>
          </cell>
          <cell r="K2148">
            <v>21.54</v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</row>
        <row r="2149">
          <cell r="A2149" t="str">
            <v>SSD-3L160</v>
          </cell>
          <cell r="C2149">
            <v>2621116</v>
          </cell>
          <cell r="D2149" t="str">
            <v>CARTUCHO FUSIBLE PARA BAJO VOLTAJE, TIPO NH TAMAÑO 1, 160 A</v>
          </cell>
          <cell r="E2149" t="str">
            <v>SSD-3L160</v>
          </cell>
          <cell r="F2149" t="str">
            <v>B</v>
          </cell>
          <cell r="G2149" t="str">
            <v>RS</v>
          </cell>
          <cell r="H2149" t="str">
            <v>c/u</v>
          </cell>
          <cell r="I2149">
            <v>3</v>
          </cell>
          <cell r="J2149">
            <v>10.19</v>
          </cell>
          <cell r="K2149">
            <v>30.57</v>
          </cell>
          <cell r="L2149">
            <v>52.11</v>
          </cell>
          <cell r="M2149" t="str">
            <v/>
          </cell>
          <cell r="N2149" t="str">
            <v/>
          </cell>
          <cell r="O2149" t="str">
            <v/>
          </cell>
          <cell r="P2149" t="str">
            <v/>
          </cell>
        </row>
        <row r="2150">
          <cell r="A2150" t="str">
            <v>SSD-3L160</v>
          </cell>
          <cell r="C2150">
            <v>2635125</v>
          </cell>
          <cell r="D2150" t="str">
            <v>BASE PORTAFUSIBLE UNIPOLAR, TIPO NH TAMAÑO 1, 250 A, 500 V, TIPO AJUSTE: PERNO PASANTE.</v>
          </cell>
          <cell r="E2150" t="str">
            <v>SSD-3L160</v>
          </cell>
          <cell r="F2150" t="str">
            <v>B</v>
          </cell>
          <cell r="H2150" t="str">
            <v>c/u</v>
          </cell>
          <cell r="I2150">
            <v>3</v>
          </cell>
          <cell r="J2150">
            <v>7.18</v>
          </cell>
          <cell r="K2150">
            <v>21.54</v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</row>
        <row r="2151">
          <cell r="A2151" t="str">
            <v>SSD-3L200</v>
          </cell>
          <cell r="C2151">
            <v>2621120</v>
          </cell>
          <cell r="D2151" t="str">
            <v>CARTUCHO FUSIBLE PARA BAJO VOLTAJE, TIPO NH TAMAÑO 1, 200 A</v>
          </cell>
          <cell r="E2151" t="str">
            <v>SSD-3L200</v>
          </cell>
          <cell r="F2151" t="str">
            <v>B</v>
          </cell>
          <cell r="G2151" t="str">
            <v>RS</v>
          </cell>
          <cell r="H2151" t="str">
            <v>c/u</v>
          </cell>
          <cell r="I2151">
            <v>3</v>
          </cell>
          <cell r="J2151">
            <v>10.19</v>
          </cell>
          <cell r="K2151">
            <v>30.57</v>
          </cell>
          <cell r="L2151">
            <v>52.11</v>
          </cell>
          <cell r="M2151" t="str">
            <v/>
          </cell>
          <cell r="N2151" t="str">
            <v/>
          </cell>
          <cell r="O2151" t="str">
            <v/>
          </cell>
          <cell r="P2151" t="str">
            <v/>
          </cell>
        </row>
        <row r="2152">
          <cell r="A2152" t="str">
            <v>SSD-3L200</v>
          </cell>
          <cell r="C2152">
            <v>2635125</v>
          </cell>
          <cell r="D2152" t="str">
            <v>BASE PORTAFUSIBLE UNIPOLAR, TIPO NH TAMAÑO 1, 250 A, 500 V, TIPO AJUSTE: PERNO PASANTE.</v>
          </cell>
          <cell r="E2152" t="str">
            <v>SSD-3L200</v>
          </cell>
          <cell r="F2152" t="str">
            <v>B</v>
          </cell>
          <cell r="H2152" t="str">
            <v>c/u</v>
          </cell>
          <cell r="I2152">
            <v>3</v>
          </cell>
          <cell r="J2152">
            <v>7.18</v>
          </cell>
          <cell r="K2152">
            <v>21.54</v>
          </cell>
          <cell r="M2152" t="str">
            <v/>
          </cell>
          <cell r="N2152" t="str">
            <v/>
          </cell>
          <cell r="O2152" t="str">
            <v/>
          </cell>
          <cell r="P2152" t="str">
            <v/>
          </cell>
        </row>
        <row r="2153">
          <cell r="A2153" t="str">
            <v>SSD-3L224</v>
          </cell>
          <cell r="C2153">
            <v>2621222</v>
          </cell>
          <cell r="D2153" t="str">
            <v>CARTUCHO FUSIBLE PARA BAJO VOLTAJE, TIPO NH TAMAÑO 2, 224 A</v>
          </cell>
          <cell r="E2153" t="str">
            <v>SSD-3L224</v>
          </cell>
          <cell r="F2153" t="str">
            <v>B</v>
          </cell>
          <cell r="G2153" t="str">
            <v>RS</v>
          </cell>
          <cell r="H2153" t="str">
            <v>c/u</v>
          </cell>
          <cell r="I2153">
            <v>3</v>
          </cell>
          <cell r="J2153">
            <v>6.11</v>
          </cell>
          <cell r="K2153">
            <v>18.330000000000002</v>
          </cell>
          <cell r="L2153">
            <v>46.710000000000008</v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</row>
        <row r="2154">
          <cell r="A2154" t="str">
            <v>SSD-3L224</v>
          </cell>
          <cell r="C2154">
            <v>2635240</v>
          </cell>
          <cell r="D2154" t="str">
            <v>BASE PORTAFUSIBLE UNIPOLAR, TIPO NH TAMAÑO 2, 400 A, 500 V, TIPO AJUSTE: PERNO PASANTE.</v>
          </cell>
          <cell r="E2154" t="str">
            <v>SSD-3L224</v>
          </cell>
          <cell r="F2154" t="str">
            <v>B</v>
          </cell>
          <cell r="H2154" t="str">
            <v>c/u</v>
          </cell>
          <cell r="I2154">
            <v>3</v>
          </cell>
          <cell r="J2154">
            <v>9.4600000000000009</v>
          </cell>
          <cell r="K2154">
            <v>28.380000000000003</v>
          </cell>
          <cell r="M2154" t="str">
            <v/>
          </cell>
          <cell r="N2154" t="str">
            <v/>
          </cell>
          <cell r="O2154" t="str">
            <v/>
          </cell>
          <cell r="P2154" t="str">
            <v/>
          </cell>
        </row>
        <row r="2155">
          <cell r="A2155" t="str">
            <v>SSD-3L250</v>
          </cell>
          <cell r="C2155">
            <v>2621225</v>
          </cell>
          <cell r="D2155" t="str">
            <v>CARTUCHO FUSIBLE PARA BAJO VOLTAJE, TIPO NH TAMAÑO 2, 250 A</v>
          </cell>
          <cell r="E2155" t="str">
            <v>SSD-3L250</v>
          </cell>
          <cell r="F2155" t="str">
            <v>B</v>
          </cell>
          <cell r="G2155" t="str">
            <v>RS</v>
          </cell>
          <cell r="H2155" t="str">
            <v>c/u</v>
          </cell>
          <cell r="I2155">
            <v>3</v>
          </cell>
          <cell r="J2155">
            <v>16.36</v>
          </cell>
          <cell r="K2155">
            <v>49.08</v>
          </cell>
          <cell r="L2155">
            <v>77.460000000000008</v>
          </cell>
          <cell r="M2155" t="str">
            <v/>
          </cell>
          <cell r="N2155" t="str">
            <v/>
          </cell>
          <cell r="O2155" t="str">
            <v/>
          </cell>
          <cell r="P2155" t="str">
            <v/>
          </cell>
        </row>
        <row r="2156">
          <cell r="A2156" t="str">
            <v>SSD-3L250</v>
          </cell>
          <cell r="C2156">
            <v>2635240</v>
          </cell>
          <cell r="D2156" t="str">
            <v>BASE PORTAFUSIBLE UNIPOLAR, TIPO NH TAMAÑO 2, 400 A, 500 V, TIPO AJUSTE: PERNO PASANTE.</v>
          </cell>
          <cell r="E2156" t="str">
            <v>SSD-3L250</v>
          </cell>
          <cell r="F2156" t="str">
            <v>B</v>
          </cell>
          <cell r="H2156" t="str">
            <v>c/u</v>
          </cell>
          <cell r="I2156">
            <v>3</v>
          </cell>
          <cell r="J2156">
            <v>9.4600000000000009</v>
          </cell>
          <cell r="K2156">
            <v>28.380000000000003</v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</row>
        <row r="2157">
          <cell r="A2157" t="str">
            <v>SSD-3L400</v>
          </cell>
          <cell r="B2157" t="str">
            <v>SSD-3L400</v>
          </cell>
          <cell r="C2157">
            <v>2621240</v>
          </cell>
          <cell r="D2157" t="str">
            <v>CARTUCHO FUSIBLE PARA BAJO VOLTAJE, TIPO NH TAMAÑO 2, 400 A</v>
          </cell>
          <cell r="E2157" t="str">
            <v>SSD-3L400</v>
          </cell>
          <cell r="F2157" t="str">
            <v>B</v>
          </cell>
          <cell r="G2157" t="str">
            <v>RS</v>
          </cell>
          <cell r="H2157" t="str">
            <v>c/u</v>
          </cell>
          <cell r="I2157">
            <v>3</v>
          </cell>
          <cell r="J2157">
            <v>16.66</v>
          </cell>
          <cell r="K2157">
            <v>49.980000000000004</v>
          </cell>
          <cell r="L2157">
            <v>78.360000000000014</v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</row>
        <row r="2158">
          <cell r="A2158" t="str">
            <v>SSD-3L400</v>
          </cell>
          <cell r="C2158">
            <v>2635240</v>
          </cell>
          <cell r="D2158" t="str">
            <v>BASE PORTAFUSIBLE UNIPOLAR, TIPO NH TAMAÑO 2, 400 A, 500 V, TIPO AJUSTE: PERNO PASANTE.</v>
          </cell>
          <cell r="E2158" t="str">
            <v>SSD-3L400</v>
          </cell>
          <cell r="F2158" t="str">
            <v>B</v>
          </cell>
          <cell r="H2158" t="str">
            <v>c/u</v>
          </cell>
          <cell r="I2158">
            <v>3</v>
          </cell>
          <cell r="J2158">
            <v>9.4600000000000009</v>
          </cell>
          <cell r="K2158">
            <v>28.380000000000003</v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</row>
        <row r="2159">
          <cell r="A2159" t="str">
            <v>ESV-3CA1.50</v>
          </cell>
          <cell r="B2159" t="str">
            <v>ESV-3CA</v>
          </cell>
          <cell r="C2159">
            <v>2801502</v>
          </cell>
          <cell r="D2159" t="str">
            <v>CRUCETA ACERO GALV. PERFIL "L" DE 70 X 70 X 6 MM Y 1.50 M LONG, UNIVERSAL</v>
          </cell>
          <cell r="E2159" t="str">
            <v>ESV-3CA1.50</v>
          </cell>
          <cell r="F2159" t="str">
            <v>J</v>
          </cell>
          <cell r="G2159" t="str">
            <v>CP</v>
          </cell>
          <cell r="H2159" t="str">
            <v>c/u</v>
          </cell>
          <cell r="I2159">
            <v>2</v>
          </cell>
          <cell r="J2159">
            <v>42.5</v>
          </cell>
          <cell r="K2159">
            <v>85</v>
          </cell>
          <cell r="L2159">
            <v>278.67</v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</row>
        <row r="2160">
          <cell r="A2160" t="str">
            <v>ESV-3CA1.50</v>
          </cell>
          <cell r="B2160" t="str">
            <v/>
          </cell>
          <cell r="C2160">
            <v>2831607</v>
          </cell>
          <cell r="D2160" t="str">
            <v>PIE AMIGO DE PERFIL "L" ACERO GALV. 38 X 38 X 6 MM Y 700 MM. LONG</v>
          </cell>
          <cell r="E2160" t="str">
            <v>ESV-3CA1.50</v>
          </cell>
          <cell r="F2160" t="str">
            <v>J</v>
          </cell>
          <cell r="H2160" t="str">
            <v>c/u</v>
          </cell>
          <cell r="I2160">
            <v>4</v>
          </cell>
          <cell r="J2160">
            <v>5.74</v>
          </cell>
          <cell r="K2160">
            <v>22.96</v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</row>
        <row r="2161">
          <cell r="A2161" t="str">
            <v>ESV-3CA1.50</v>
          </cell>
          <cell r="B2161" t="str">
            <v/>
          </cell>
          <cell r="C2161">
            <v>2820642</v>
          </cell>
          <cell r="D2161" t="str">
            <v>PLETINA DE UNIÓN Y SOPORTE DE ACERO GALV. 75 X 6 MM Y 420 MM LONG.</v>
          </cell>
          <cell r="E2161" t="str">
            <v>ESV-3CA1.50</v>
          </cell>
          <cell r="F2161" t="str">
            <v>J</v>
          </cell>
          <cell r="H2161" t="str">
            <v>c/u</v>
          </cell>
          <cell r="I2161">
            <v>2</v>
          </cell>
          <cell r="J2161">
            <v>6.29</v>
          </cell>
          <cell r="K2161">
            <v>12.58</v>
          </cell>
          <cell r="M2161" t="str">
            <v/>
          </cell>
          <cell r="N2161" t="str">
            <v/>
          </cell>
          <cell r="O2161" t="str">
            <v/>
          </cell>
          <cell r="P2161" t="str">
            <v/>
          </cell>
        </row>
        <row r="2162">
          <cell r="A2162" t="str">
            <v>ESV-3CA1.50</v>
          </cell>
          <cell r="B2162" t="str">
            <v/>
          </cell>
          <cell r="C2162">
            <v>2815204</v>
          </cell>
          <cell r="D2162" t="str">
            <v>PERNO ESPIGA (PIN) TOPE POSTE DOBLE DE ACERO GALV. 19 MM DIAM, 450 MM LONG, ACCESORIOS DE SUJECIÓN</v>
          </cell>
          <cell r="E2162" t="str">
            <v>ESV-3CA1.50</v>
          </cell>
          <cell r="F2162" t="str">
            <v>J</v>
          </cell>
          <cell r="H2162" t="str">
            <v>c/u</v>
          </cell>
          <cell r="I2162">
            <v>1</v>
          </cell>
          <cell r="J2162">
            <v>34.51</v>
          </cell>
          <cell r="K2162">
            <v>34.51</v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</row>
        <row r="2163">
          <cell r="A2163" t="str">
            <v>ESV-3CA1.50</v>
          </cell>
          <cell r="B2163" t="str">
            <v/>
          </cell>
          <cell r="C2163">
            <v>2820112</v>
          </cell>
          <cell r="D2163" t="str">
            <v>ABRAZADERA DE PLETINA ACERO GALV. 4 PERNOS, 38 X 6 MM, 160-190 MM, FIJACIÓN PIE AMIGO DOBLE</v>
          </cell>
          <cell r="E2163" t="str">
            <v>ESV-3CA1.50</v>
          </cell>
          <cell r="F2163" t="str">
            <v>J</v>
          </cell>
          <cell r="H2163" t="str">
            <v>c/u</v>
          </cell>
          <cell r="I2163">
            <v>1</v>
          </cell>
          <cell r="J2163">
            <v>8.7799999999999994</v>
          </cell>
          <cell r="K2163">
            <v>8.7799999999999994</v>
          </cell>
          <cell r="M2163" t="str">
            <v/>
          </cell>
          <cell r="N2163" t="str">
            <v/>
          </cell>
          <cell r="O2163" t="str">
            <v/>
          </cell>
          <cell r="P2163" t="str">
            <v/>
          </cell>
        </row>
        <row r="2164">
          <cell r="A2164" t="str">
            <v>ESV-3CA1.50</v>
          </cell>
          <cell r="B2164" t="str">
            <v/>
          </cell>
          <cell r="C2164">
            <v>2814160</v>
          </cell>
          <cell r="D2164" t="str">
            <v>PERNO ESPIGA (PIN) CORTO ACERO GALV. DE 19 X 35 X 300 MM, 15 KV</v>
          </cell>
          <cell r="E2164" t="str">
            <v>ESV-3CA1.50</v>
          </cell>
          <cell r="F2164" t="str">
            <v>J</v>
          </cell>
          <cell r="H2164" t="str">
            <v>c/u</v>
          </cell>
          <cell r="I2164">
            <v>6</v>
          </cell>
          <cell r="J2164">
            <v>6.64</v>
          </cell>
          <cell r="K2164">
            <v>39.839999999999996</v>
          </cell>
          <cell r="M2164" t="str">
            <v/>
          </cell>
          <cell r="N2164" t="str">
            <v/>
          </cell>
          <cell r="O2164" t="str">
            <v/>
          </cell>
          <cell r="P2164" t="str">
            <v/>
          </cell>
        </row>
        <row r="2165">
          <cell r="A2165" t="str">
            <v>ESV-3CA1.50</v>
          </cell>
          <cell r="B2165" t="str">
            <v/>
          </cell>
          <cell r="C2165">
            <v>2980680</v>
          </cell>
          <cell r="D2165" t="str">
            <v>PERNO ESPARRAGO ACERO GALV. 16 X 306 MM ( 5/8" X 12" )</v>
          </cell>
          <cell r="E2165" t="str">
            <v>ESV-3CA1.50</v>
          </cell>
          <cell r="F2165" t="str">
            <v>J</v>
          </cell>
          <cell r="H2165" t="str">
            <v>c/u</v>
          </cell>
          <cell r="I2165">
            <v>2</v>
          </cell>
          <cell r="J2165">
            <v>2.65</v>
          </cell>
          <cell r="K2165">
            <v>5.3</v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</row>
        <row r="2166">
          <cell r="A2166" t="str">
            <v>ESV-3CA1.50</v>
          </cell>
          <cell r="B2166" t="str">
            <v/>
          </cell>
          <cell r="C2166">
            <v>2901620</v>
          </cell>
          <cell r="D2166" t="str">
            <v>PERNO MAQUINA ACERO GALV. 16 MM DIAM,  51 MM LONG. CON TUERCA, ARAND. PLANA Y PRESIÓN</v>
          </cell>
          <cell r="E2166" t="str">
            <v>ESV-3CA1.50</v>
          </cell>
          <cell r="F2166" t="str">
            <v>J</v>
          </cell>
          <cell r="H2166" t="str">
            <v>c/u</v>
          </cell>
          <cell r="I2166">
            <v>4</v>
          </cell>
          <cell r="J2166">
            <v>1.35</v>
          </cell>
          <cell r="K2166">
            <v>5.4</v>
          </cell>
          <cell r="M2166" t="str">
            <v/>
          </cell>
          <cell r="N2166" t="str">
            <v/>
          </cell>
          <cell r="O2166" t="str">
            <v/>
          </cell>
          <cell r="P2166" t="str">
            <v/>
          </cell>
        </row>
        <row r="2167">
          <cell r="A2167" t="str">
            <v>ESV-3CA1.50</v>
          </cell>
          <cell r="C2167">
            <v>2901320</v>
          </cell>
          <cell r="D2167" t="str">
            <v xml:space="preserve">PERNO MAQUINA FE. GALV. 13 X 51 MM (1/2" X 2"), TUERCA, ARAND. PLANA Y PRESION </v>
          </cell>
          <cell r="E2167" t="str">
            <v>ESV-3CA1.50</v>
          </cell>
          <cell r="F2167" t="str">
            <v>J</v>
          </cell>
          <cell r="H2167" t="str">
            <v>c/u</v>
          </cell>
          <cell r="I2167">
            <v>4</v>
          </cell>
          <cell r="J2167">
            <v>0.57999999999999996</v>
          </cell>
          <cell r="K2167">
            <v>2.3199999999999998</v>
          </cell>
          <cell r="M2167" t="str">
            <v/>
          </cell>
          <cell r="N2167" t="str">
            <v/>
          </cell>
          <cell r="O2167" t="str">
            <v/>
          </cell>
          <cell r="P2167" t="str">
            <v/>
          </cell>
        </row>
        <row r="2168">
          <cell r="A2168" t="str">
            <v>ESV-3CA1.50</v>
          </cell>
          <cell r="B2168" t="str">
            <v/>
          </cell>
          <cell r="C2168">
            <v>2010311</v>
          </cell>
          <cell r="D2168" t="str">
            <v>AISLADOR DE PORCELANA TIPO ESPIGA (PIN), RADIOINTERFERENCIA CLASE ANSI 56-1  25 KV</v>
          </cell>
          <cell r="E2168" t="str">
            <v>ESV-3CA1.50</v>
          </cell>
          <cell r="F2168" t="str">
            <v>D</v>
          </cell>
          <cell r="H2168" t="str">
            <v>c/u</v>
          </cell>
          <cell r="I2168">
            <v>6</v>
          </cell>
          <cell r="J2168">
            <v>7.6</v>
          </cell>
          <cell r="K2168">
            <v>45.599999999999994</v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</row>
        <row r="2169">
          <cell r="A2169" t="str">
            <v>ESV-3CA1.50</v>
          </cell>
          <cell r="B2169" t="str">
            <v/>
          </cell>
          <cell r="C2169">
            <v>1012137</v>
          </cell>
          <cell r="D2169" t="str">
            <v>CONDUCTOR DESNUDO SOLIDO ALUMINIO PARA ATADURAS NO. 4 AWG</v>
          </cell>
          <cell r="E2169" t="str">
            <v>ESV-3CA1.50</v>
          </cell>
          <cell r="F2169" t="str">
            <v>G</v>
          </cell>
          <cell r="H2169" t="str">
            <v>m</v>
          </cell>
          <cell r="I2169">
            <v>18</v>
          </cell>
          <cell r="J2169">
            <v>0.55000000000000004</v>
          </cell>
          <cell r="K2169">
            <v>9.9</v>
          </cell>
          <cell r="M2169" t="str">
            <v/>
          </cell>
          <cell r="N2169" t="str">
            <v/>
          </cell>
          <cell r="O2169" t="str">
            <v/>
          </cell>
          <cell r="P2169" t="str">
            <v/>
          </cell>
        </row>
        <row r="2170">
          <cell r="A2170" t="str">
            <v>ESV-3CA1.50</v>
          </cell>
          <cell r="B2170" t="str">
            <v/>
          </cell>
          <cell r="C2170">
            <v>1012301</v>
          </cell>
          <cell r="D2170" t="str">
            <v>CINTA DE ARMAR, ALEACIÓN DE ALUMINIO 1.27 MM ESPESOR X 7.62 MM ANCHO</v>
          </cell>
          <cell r="E2170" t="str">
            <v>ESV-3CA1.50</v>
          </cell>
          <cell r="F2170" t="str">
            <v>G</v>
          </cell>
          <cell r="H2170" t="str">
            <v>m</v>
          </cell>
          <cell r="I2170">
            <v>6</v>
          </cell>
          <cell r="J2170">
            <v>1.08</v>
          </cell>
          <cell r="K2170">
            <v>6.48</v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</row>
        <row r="2171">
          <cell r="A2171" t="str">
            <v>ESV-3CD1.50</v>
          </cell>
          <cell r="B2171" t="str">
            <v>ESV-3CD</v>
          </cell>
          <cell r="C2171">
            <v>2801502</v>
          </cell>
          <cell r="D2171" t="str">
            <v>CRUCETA ACERO GALV. PERFIL "L" DE 70 X 70 X 6 MM Y 1.50 M LONG, UNIVERSAL</v>
          </cell>
          <cell r="E2171" t="str">
            <v>ESV-3CD1.50</v>
          </cell>
          <cell r="F2171" t="str">
            <v>J</v>
          </cell>
          <cell r="G2171" t="str">
            <v>CP</v>
          </cell>
          <cell r="H2171" t="str">
            <v>c/u</v>
          </cell>
          <cell r="I2171">
            <v>2</v>
          </cell>
          <cell r="J2171">
            <v>42.5</v>
          </cell>
          <cell r="K2171">
            <v>85</v>
          </cell>
          <cell r="L2171">
            <v>451.56</v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</row>
        <row r="2172">
          <cell r="A2172" t="str">
            <v>ESV-3CD1.50</v>
          </cell>
          <cell r="B2172" t="str">
            <v/>
          </cell>
          <cell r="C2172">
            <v>2831607</v>
          </cell>
          <cell r="D2172" t="str">
            <v>PIE AMIGO DE PERFIL "L" ACERO GALV. 38 X 38 X 6 MM Y 700 MM. LONG</v>
          </cell>
          <cell r="E2172" t="str">
            <v>ESV-3CD1.50</v>
          </cell>
          <cell r="F2172" t="str">
            <v>J</v>
          </cell>
          <cell r="H2172" t="str">
            <v>c/u</v>
          </cell>
          <cell r="I2172">
            <v>4</v>
          </cell>
          <cell r="J2172">
            <v>5.74</v>
          </cell>
          <cell r="K2172">
            <v>22.96</v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</row>
        <row r="2173">
          <cell r="A2173" t="str">
            <v>ESV-3CD1.50</v>
          </cell>
          <cell r="B2173" t="str">
            <v/>
          </cell>
          <cell r="C2173">
            <v>2820642</v>
          </cell>
          <cell r="D2173" t="str">
            <v>PLETINA DE UNIÓN Y SOPORTE DE ACERO GALV. 75 X 6 MM Y 420 MM LONG.</v>
          </cell>
          <cell r="E2173" t="str">
            <v>ESV-3CD1.50</v>
          </cell>
          <cell r="F2173" t="str">
            <v>J</v>
          </cell>
          <cell r="H2173" t="str">
            <v>c/u</v>
          </cell>
          <cell r="I2173">
            <v>2</v>
          </cell>
          <cell r="J2173">
            <v>6.29</v>
          </cell>
          <cell r="K2173">
            <v>12.58</v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</row>
        <row r="2174">
          <cell r="A2174" t="str">
            <v>ESV-3CD1.50</v>
          </cell>
          <cell r="B2174" t="str">
            <v/>
          </cell>
          <cell r="C2174">
            <v>2815104</v>
          </cell>
          <cell r="D2174" t="str">
            <v>PERNO ESPIGA (PIN) TOPE POSTE SIMPLE, ACERO GALV. 19 MM DIAM, 450 MM LONG. ACCESORIOS DE SUJECIÓN</v>
          </cell>
          <cell r="E2174" t="str">
            <v>ESV-3CD1.50</v>
          </cell>
          <cell r="F2174" t="str">
            <v>J</v>
          </cell>
          <cell r="H2174" t="str">
            <v>c/u</v>
          </cell>
          <cell r="I2174">
            <v>1</v>
          </cell>
          <cell r="J2174">
            <v>22.02</v>
          </cell>
          <cell r="K2174">
            <v>22.02</v>
          </cell>
          <cell r="M2174" t="str">
            <v/>
          </cell>
          <cell r="N2174" t="str">
            <v/>
          </cell>
          <cell r="O2174" t="str">
            <v/>
          </cell>
          <cell r="P2174" t="str">
            <v/>
          </cell>
        </row>
        <row r="2175">
          <cell r="A2175" t="str">
            <v>ESV-3CD1.50</v>
          </cell>
          <cell r="B2175" t="str">
            <v/>
          </cell>
          <cell r="C2175">
            <v>2820152</v>
          </cell>
          <cell r="D2175" t="str">
            <v>ABRAZADERA DE PLETINA ACERO GALV. 2 PERNOS, 50 X 6 MM, 160 MM, EXTENSIÓN DOBLE, COLLARÍN RECTO DOBLE</v>
          </cell>
          <cell r="E2175" t="str">
            <v>ESV-3CD1.50</v>
          </cell>
          <cell r="F2175" t="str">
            <v>J</v>
          </cell>
          <cell r="H2175" t="str">
            <v>c/u</v>
          </cell>
          <cell r="I2175">
            <v>1</v>
          </cell>
          <cell r="J2175">
            <v>8.9499999999999993</v>
          </cell>
          <cell r="K2175">
            <v>8.9499999999999993</v>
          </cell>
          <cell r="M2175" t="str">
            <v/>
          </cell>
          <cell r="N2175" t="str">
            <v/>
          </cell>
          <cell r="O2175" t="str">
            <v/>
          </cell>
          <cell r="P2175" t="str">
            <v/>
          </cell>
        </row>
        <row r="2176">
          <cell r="A2176" t="str">
            <v>ESV-3CD1.50</v>
          </cell>
          <cell r="B2176" t="str">
            <v/>
          </cell>
          <cell r="C2176">
            <v>2820112</v>
          </cell>
          <cell r="D2176" t="str">
            <v>ABRAZADERA DE PLETINA ACERO GALV. 4 PERNOS, 38 X 6 MM, 160-190 MM, FIJACIÓN PIE AMIGO DOBLE</v>
          </cell>
          <cell r="E2176" t="str">
            <v>ESV-3CD1.50</v>
          </cell>
          <cell r="F2176" t="str">
            <v>J</v>
          </cell>
          <cell r="H2176" t="str">
            <v>c/u</v>
          </cell>
          <cell r="I2176">
            <v>1</v>
          </cell>
          <cell r="J2176">
            <v>8.7799999999999994</v>
          </cell>
          <cell r="K2176">
            <v>8.7799999999999994</v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</row>
        <row r="2177">
          <cell r="A2177" t="str">
            <v>ESV-3CD1.50</v>
          </cell>
          <cell r="B2177" t="str">
            <v/>
          </cell>
          <cell r="C2177">
            <v>2901620</v>
          </cell>
          <cell r="D2177" t="str">
            <v>PERNO MAQUINA ACERO GALV. 16 MM DIAM,  51 MM LONG. CON TUERCA, ARAND. PLANA Y PRESIÓN</v>
          </cell>
          <cell r="E2177" t="str">
            <v>ESV-3CD1.50</v>
          </cell>
          <cell r="F2177" t="str">
            <v>J</v>
          </cell>
          <cell r="H2177" t="str">
            <v>c/u</v>
          </cell>
          <cell r="I2177">
            <v>4</v>
          </cell>
          <cell r="J2177">
            <v>1.35</v>
          </cell>
          <cell r="K2177">
            <v>5.4</v>
          </cell>
          <cell r="M2177" t="str">
            <v/>
          </cell>
          <cell r="N2177" t="str">
            <v/>
          </cell>
          <cell r="O2177" t="str">
            <v/>
          </cell>
          <cell r="P2177" t="str">
            <v/>
          </cell>
        </row>
        <row r="2178">
          <cell r="A2178" t="str">
            <v>ESV-3CD1.50</v>
          </cell>
          <cell r="C2178">
            <v>2901320</v>
          </cell>
          <cell r="D2178" t="str">
            <v xml:space="preserve">PERNO MAQUINA FE. GALV. 13 X 51 MM (1/2" X 2"), TUERCA, ARAND. PLANA Y PRESION </v>
          </cell>
          <cell r="E2178" t="str">
            <v>ESV-3CD1.50</v>
          </cell>
          <cell r="F2178" t="str">
            <v>J</v>
          </cell>
          <cell r="H2178" t="str">
            <v>c/u</v>
          </cell>
          <cell r="I2178">
            <v>4</v>
          </cell>
          <cell r="J2178">
            <v>0.57999999999999996</v>
          </cell>
          <cell r="K2178">
            <v>2.3199999999999998</v>
          </cell>
          <cell r="M2178" t="str">
            <v/>
          </cell>
          <cell r="N2178" t="str">
            <v/>
          </cell>
          <cell r="O2178" t="str">
            <v/>
          </cell>
          <cell r="P2178" t="str">
            <v/>
          </cell>
        </row>
        <row r="2179">
          <cell r="A2179" t="str">
            <v>ESV-3CD1.50</v>
          </cell>
          <cell r="B2179" t="str">
            <v/>
          </cell>
          <cell r="C2179">
            <v>2980680</v>
          </cell>
          <cell r="D2179" t="str">
            <v>PERNO ESPARRAGO ACERO GALV. 16 X 306 MM ( 5/8" X 12" )</v>
          </cell>
          <cell r="E2179" t="str">
            <v>ESV-3CD1.50</v>
          </cell>
          <cell r="F2179" t="str">
            <v>J</v>
          </cell>
          <cell r="H2179" t="str">
            <v>c/u</v>
          </cell>
          <cell r="I2179">
            <v>2</v>
          </cell>
          <cell r="J2179">
            <v>2.65</v>
          </cell>
          <cell r="K2179">
            <v>5.3</v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</row>
        <row r="2180">
          <cell r="A2180" t="str">
            <v>ESV-3CD1.50</v>
          </cell>
          <cell r="B2180" t="str">
            <v/>
          </cell>
          <cell r="C2180">
            <v>2010152</v>
          </cell>
          <cell r="D2180" t="str">
            <v>AISLADOR DE CAUCHO SILICONADO TIPO SUSPENSIÓN CLASE ANSI DS-28, 22 KV</v>
          </cell>
          <cell r="E2180" t="str">
            <v>ESV-3CD1.50</v>
          </cell>
          <cell r="F2180" t="str">
            <v>D</v>
          </cell>
          <cell r="H2180" t="str">
            <v>c/u</v>
          </cell>
          <cell r="I2180">
            <v>6</v>
          </cell>
          <cell r="J2180">
            <v>13.8</v>
          </cell>
          <cell r="K2180">
            <v>82.800000000000011</v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</row>
        <row r="2181">
          <cell r="A2181" t="str">
            <v>ESV-3CD1.50</v>
          </cell>
          <cell r="B2181" t="str">
            <v/>
          </cell>
          <cell r="C2181">
            <v>2010311</v>
          </cell>
          <cell r="D2181" t="str">
            <v>AISLADOR DE PORCELANA TIPO ESPIGA (PIN), RADIOINTERFERENCIA CLASE ANSI 56-1  25 KV</v>
          </cell>
          <cell r="E2181" t="str">
            <v>ESV-3CD1.50</v>
          </cell>
          <cell r="F2181" t="str">
            <v>D</v>
          </cell>
          <cell r="H2181" t="str">
            <v>c/u</v>
          </cell>
          <cell r="I2181">
            <v>3</v>
          </cell>
          <cell r="J2181">
            <v>7.6</v>
          </cell>
          <cell r="K2181">
            <v>22.799999999999997</v>
          </cell>
          <cell r="M2181" t="str">
            <v/>
          </cell>
          <cell r="N2181" t="str">
            <v/>
          </cell>
          <cell r="O2181" t="str">
            <v/>
          </cell>
          <cell r="P2181" t="str">
            <v/>
          </cell>
        </row>
        <row r="2182">
          <cell r="A2182" t="str">
            <v>ESV-3CD1.50</v>
          </cell>
          <cell r="B2182" t="str">
            <v/>
          </cell>
          <cell r="C2182">
            <v>2814160</v>
          </cell>
          <cell r="D2182" t="str">
            <v>PERNO ESPIGA (PIN) CORTO ACERO GALV. DE 19 X 35 X 300 MM, 15 KV</v>
          </cell>
          <cell r="E2182" t="str">
            <v>ESV-3CD1.50</v>
          </cell>
          <cell r="F2182" t="str">
            <v>J</v>
          </cell>
          <cell r="H2182" t="str">
            <v>c/u</v>
          </cell>
          <cell r="I2182">
            <v>2</v>
          </cell>
          <cell r="J2182">
            <v>6.64</v>
          </cell>
          <cell r="K2182">
            <v>13.28</v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</row>
        <row r="2183">
          <cell r="A2183" t="str">
            <v>ESV-3CD1.50</v>
          </cell>
          <cell r="B2183" t="str">
            <v/>
          </cell>
          <cell r="C2183">
            <v>2110114</v>
          </cell>
          <cell r="D2183" t="str">
            <v>GRAPA TERMINAL APERNADA TIPO PISTOLA, ALEACIÓN AL. NO. 6 - 4/0 AWG</v>
          </cell>
          <cell r="E2183" t="str">
            <v>ESV-3CD1.50</v>
          </cell>
          <cell r="F2183" t="str">
            <v>G</v>
          </cell>
          <cell r="H2183" t="str">
            <v>c/u</v>
          </cell>
          <cell r="I2183">
            <v>6</v>
          </cell>
          <cell r="J2183">
            <v>18.04</v>
          </cell>
          <cell r="K2183">
            <v>108.24</v>
          </cell>
          <cell r="M2183" t="str">
            <v/>
          </cell>
          <cell r="N2183" t="str">
            <v/>
          </cell>
          <cell r="O2183" t="str">
            <v/>
          </cell>
          <cell r="P2183" t="str">
            <v/>
          </cell>
        </row>
        <row r="2184">
          <cell r="A2184" t="str">
            <v>ESV-3CD1.50</v>
          </cell>
          <cell r="B2184" t="str">
            <v/>
          </cell>
          <cell r="C2184">
            <v>1012137</v>
          </cell>
          <cell r="D2184" t="str">
            <v>CONDUCTOR DESNUDO SOLIDO ALUMINIO PARA ATADURAS NO. 4 AWG</v>
          </cell>
          <cell r="E2184" t="str">
            <v>ESV-3CD1.50</v>
          </cell>
          <cell r="F2184" t="str">
            <v>G</v>
          </cell>
          <cell r="H2184" t="str">
            <v>m</v>
          </cell>
          <cell r="I2184">
            <v>9</v>
          </cell>
          <cell r="J2184">
            <v>0.55000000000000004</v>
          </cell>
          <cell r="K2184">
            <v>4.95</v>
          </cell>
          <cell r="M2184" t="str">
            <v/>
          </cell>
          <cell r="N2184" t="str">
            <v/>
          </cell>
          <cell r="O2184" t="str">
            <v/>
          </cell>
          <cell r="P2184" t="str">
            <v/>
          </cell>
        </row>
        <row r="2185">
          <cell r="A2185" t="str">
            <v>ESV-3CD1.50</v>
          </cell>
          <cell r="B2185" t="str">
            <v/>
          </cell>
          <cell r="C2185">
            <v>2810102</v>
          </cell>
          <cell r="D2185" t="str">
            <v>HORQUILLA ANCLAJE ACERO GALV. 16 MM DIAM, 75 MM LONG. 7.000 KG, CON PASADOR</v>
          </cell>
          <cell r="E2185" t="str">
            <v>ESV-3CD1.50</v>
          </cell>
          <cell r="F2185" t="str">
            <v>J</v>
          </cell>
          <cell r="H2185" t="str">
            <v>c/u</v>
          </cell>
          <cell r="I2185">
            <v>4</v>
          </cell>
          <cell r="J2185">
            <v>4.3899999999999997</v>
          </cell>
          <cell r="K2185">
            <v>17.559999999999999</v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</row>
        <row r="2186">
          <cell r="A2186" t="str">
            <v>ESV-3CD1.50</v>
          </cell>
          <cell r="B2186" t="str">
            <v/>
          </cell>
          <cell r="C2186">
            <v>2060104</v>
          </cell>
          <cell r="D2186" t="str">
            <v xml:space="preserve">CONECTOR RANURA PARALELA ALEACION COBRE, NO. 6 - 4/0 AWG, AJUSTE MECANICO, 1 PERNO CENTRAL, HERRAJERIA BRONCE SILICONADO </v>
          </cell>
          <cell r="E2186" t="str">
            <v>ESV-3CD1.50</v>
          </cell>
          <cell r="F2186" t="str">
            <v>G</v>
          </cell>
          <cell r="H2186" t="str">
            <v>c/u</v>
          </cell>
          <cell r="I2186">
            <v>3</v>
          </cell>
          <cell r="J2186">
            <v>6.3</v>
          </cell>
          <cell r="K2186">
            <v>18.899999999999999</v>
          </cell>
          <cell r="M2186" t="str">
            <v/>
          </cell>
          <cell r="N2186" t="str">
            <v/>
          </cell>
          <cell r="O2186" t="str">
            <v/>
          </cell>
          <cell r="P2186" t="str">
            <v/>
          </cell>
        </row>
        <row r="2187">
          <cell r="A2187" t="str">
            <v>ESV-3CD1.50</v>
          </cell>
          <cell r="C2187">
            <v>1012301</v>
          </cell>
          <cell r="D2187" t="str">
            <v>CINTA DE ARMAR, ALEACIÓN DE ALUMINIO 1.27 MM ESPESOR X 7.62 MM ANCHO</v>
          </cell>
          <cell r="E2187" t="str">
            <v>ESV-3CD1.50</v>
          </cell>
          <cell r="F2187" t="str">
            <v>G</v>
          </cell>
          <cell r="H2187" t="str">
            <v>m</v>
          </cell>
          <cell r="I2187">
            <v>9</v>
          </cell>
          <cell r="J2187">
            <v>1.08</v>
          </cell>
          <cell r="K2187">
            <v>9.7200000000000006</v>
          </cell>
          <cell r="M2187" t="str">
            <v/>
          </cell>
          <cell r="N2187" t="str">
            <v/>
          </cell>
          <cell r="O2187" t="str">
            <v/>
          </cell>
          <cell r="P2187" t="str">
            <v/>
          </cell>
        </row>
        <row r="2188">
          <cell r="A2188" t="str">
            <v>ESV-3CP1.50</v>
          </cell>
          <cell r="B2188" t="str">
            <v>ESV-3CP</v>
          </cell>
          <cell r="C2188">
            <v>2801502</v>
          </cell>
          <cell r="D2188" t="str">
            <v>CRUCETA ACERO GALV. PERFIL "L" DE 70 X 70 X 6 MM Y 1.50 M LONG, UNIVERSAL</v>
          </cell>
          <cell r="E2188" t="str">
            <v>ESV-3CP1.50</v>
          </cell>
          <cell r="F2188" t="str">
            <v>J</v>
          </cell>
          <cell r="G2188" t="str">
            <v>CP</v>
          </cell>
          <cell r="H2188" t="str">
            <v>c/u</v>
          </cell>
          <cell r="I2188">
            <v>1</v>
          </cell>
          <cell r="J2188">
            <v>42.5</v>
          </cell>
          <cell r="K2188">
            <v>42.5</v>
          </cell>
          <cell r="L2188">
            <v>137.88</v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</row>
        <row r="2189">
          <cell r="A2189" t="str">
            <v>ESV-3CP1.50</v>
          </cell>
          <cell r="B2189" t="str">
            <v/>
          </cell>
          <cell r="C2189">
            <v>2831607</v>
          </cell>
          <cell r="D2189" t="str">
            <v>PIE AMIGO DE PERFIL "L" ACERO GALV. 38 X 38 X 6 MM Y 700 MM. LONG</v>
          </cell>
          <cell r="E2189" t="str">
            <v>ESV-3CP1.50</v>
          </cell>
          <cell r="F2189" t="str">
            <v>J</v>
          </cell>
          <cell r="H2189" t="str">
            <v>c/u</v>
          </cell>
          <cell r="I2189">
            <v>2</v>
          </cell>
          <cell r="J2189">
            <v>5.74</v>
          </cell>
          <cell r="K2189">
            <v>11.48</v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</row>
        <row r="2190">
          <cell r="A2190" t="str">
            <v>ESV-3CP1.50</v>
          </cell>
          <cell r="B2190" t="str">
            <v/>
          </cell>
          <cell r="C2190">
            <v>2814160</v>
          </cell>
          <cell r="D2190" t="str">
            <v>PERNO ESPIGA (PIN) CORTO ACERO GALV. DE 19 X 35 X 300 MM, 15 KV</v>
          </cell>
          <cell r="E2190" t="str">
            <v>ESV-3CP1.50</v>
          </cell>
          <cell r="F2190" t="str">
            <v>J</v>
          </cell>
          <cell r="H2190" t="str">
            <v>c/u</v>
          </cell>
          <cell r="I2190">
            <v>2</v>
          </cell>
          <cell r="J2190">
            <v>6.64</v>
          </cell>
          <cell r="K2190">
            <v>13.28</v>
          </cell>
          <cell r="M2190" t="str">
            <v/>
          </cell>
          <cell r="N2190" t="str">
            <v/>
          </cell>
          <cell r="O2190" t="str">
            <v/>
          </cell>
          <cell r="P2190" t="str">
            <v/>
          </cell>
        </row>
        <row r="2191">
          <cell r="A2191" t="str">
            <v>ESV-3CP1.50</v>
          </cell>
          <cell r="B2191" t="str">
            <v/>
          </cell>
          <cell r="C2191">
            <v>2815104</v>
          </cell>
          <cell r="D2191" t="str">
            <v>PERNO ESPIGA (PIN) TOPE POSTE SIMPLE, ACERO GALV. 19 MM DIAM, 450 MM LONG. ACCESORIOS DE SUJECIÓN</v>
          </cell>
          <cell r="E2191" t="str">
            <v>ESV-3CP1.50</v>
          </cell>
          <cell r="F2191" t="str">
            <v>J</v>
          </cell>
          <cell r="H2191" t="str">
            <v>c/u</v>
          </cell>
          <cell r="I2191">
            <v>1</v>
          </cell>
          <cell r="J2191">
            <v>22.02</v>
          </cell>
          <cell r="K2191">
            <v>22.02</v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</row>
        <row r="2192">
          <cell r="A2192" t="str">
            <v>ESV-3CP1.50</v>
          </cell>
          <cell r="B2192" t="str">
            <v/>
          </cell>
          <cell r="C2192">
            <v>2820111</v>
          </cell>
          <cell r="D2192" t="str">
            <v>ABRAZADERA DE PLETINA ACERO GALV. 3 PERNOS, 38 X 6 MM, 160-190 MM, FIJACIÓN PIE AMIGO SIMPLE</v>
          </cell>
          <cell r="E2192" t="str">
            <v>ESV-3CP1.50</v>
          </cell>
          <cell r="F2192" t="str">
            <v>J</v>
          </cell>
          <cell r="H2192" t="str">
            <v>c/u</v>
          </cell>
          <cell r="I2192">
            <v>1</v>
          </cell>
          <cell r="J2192">
            <v>7.9</v>
          </cell>
          <cell r="K2192">
            <v>7.9</v>
          </cell>
          <cell r="M2192" t="str">
            <v/>
          </cell>
          <cell r="N2192" t="str">
            <v/>
          </cell>
          <cell r="O2192" t="str">
            <v/>
          </cell>
          <cell r="P2192" t="str">
            <v/>
          </cell>
        </row>
        <row r="2193">
          <cell r="A2193" t="str">
            <v>ESV-3CP1.50</v>
          </cell>
          <cell r="C2193">
            <v>2901320</v>
          </cell>
          <cell r="D2193" t="str">
            <v xml:space="preserve">PERNO MAQUINA FE. GALV. 13 X 51 MM (1/2" X 2"), TUERCA, ARAND. PLANA Y PRESION </v>
          </cell>
          <cell r="E2193" t="str">
            <v>ESV-3CP1.50</v>
          </cell>
          <cell r="F2193" t="str">
            <v>J</v>
          </cell>
          <cell r="H2193" t="str">
            <v>c/u</v>
          </cell>
          <cell r="I2193">
            <v>2</v>
          </cell>
          <cell r="J2193">
            <v>0.57999999999999996</v>
          </cell>
          <cell r="K2193">
            <v>1.1599999999999999</v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</row>
        <row r="2194">
          <cell r="A2194" t="str">
            <v>ESV-3CP1.50</v>
          </cell>
          <cell r="B2194" t="str">
            <v/>
          </cell>
          <cell r="C2194">
            <v>2851630</v>
          </cell>
          <cell r="D2194" t="str">
            <v>PERNO "U" ACERO GALV. 16 MM DIAM. 150 MM ANCHO DENTRO DE LA U, 2 TUERCAS Y 4 ARANDELAS PLANAS Y PRESIÓN</v>
          </cell>
          <cell r="E2194" t="str">
            <v>ESV-3CP1.50</v>
          </cell>
          <cell r="F2194" t="str">
            <v>J</v>
          </cell>
          <cell r="H2194" t="str">
            <v>c/u</v>
          </cell>
          <cell r="I2194">
            <v>1</v>
          </cell>
          <cell r="J2194">
            <v>5.31</v>
          </cell>
          <cell r="K2194">
            <v>5.31</v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ESV-3CP1.50</v>
          </cell>
          <cell r="B2195" t="str">
            <v/>
          </cell>
          <cell r="C2195">
            <v>2010311</v>
          </cell>
          <cell r="D2195" t="str">
            <v>AISLADOR DE PORCELANA TIPO ESPIGA (PIN), RADIOINTERFERENCIA CLASE ANSI 56-1  25 KV</v>
          </cell>
          <cell r="E2195" t="str">
            <v>ESV-3CP1.50</v>
          </cell>
          <cell r="F2195" t="str">
            <v>D</v>
          </cell>
          <cell r="H2195" t="str">
            <v>c/u</v>
          </cell>
          <cell r="I2195">
            <v>3</v>
          </cell>
          <cell r="J2195">
            <v>7.6</v>
          </cell>
          <cell r="K2195">
            <v>22.799999999999997</v>
          </cell>
          <cell r="M2195" t="str">
            <v/>
          </cell>
          <cell r="N2195" t="str">
            <v/>
          </cell>
          <cell r="O2195" t="str">
            <v/>
          </cell>
          <cell r="P2195" t="str">
            <v/>
          </cell>
        </row>
        <row r="2196">
          <cell r="A2196" t="str">
            <v>ESV-3CP1.50</v>
          </cell>
          <cell r="B2196" t="str">
            <v/>
          </cell>
          <cell r="C2196">
            <v>1012137</v>
          </cell>
          <cell r="D2196" t="str">
            <v>CONDUCTOR DESNUDO SOLIDO ALUMINIO PARA ATADURAS NO. 4 AWG</v>
          </cell>
          <cell r="E2196" t="str">
            <v>ESV-3CP1.50</v>
          </cell>
          <cell r="F2196" t="str">
            <v>G</v>
          </cell>
          <cell r="H2196" t="str">
            <v>m</v>
          </cell>
          <cell r="I2196">
            <v>9</v>
          </cell>
          <cell r="J2196">
            <v>0.55000000000000004</v>
          </cell>
          <cell r="K2196">
            <v>4.95</v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</row>
        <row r="2197">
          <cell r="A2197" t="str">
            <v>ESV-3CP1.50</v>
          </cell>
          <cell r="B2197" t="str">
            <v/>
          </cell>
          <cell r="C2197">
            <v>1012301</v>
          </cell>
          <cell r="D2197" t="str">
            <v>CINTA DE ARMAR, ALEACIÓN DE ALUMINIO 1.27 MM ESPESOR X 7.62 MM ANCHO</v>
          </cell>
          <cell r="E2197" t="str">
            <v>ESV-3CP1.50</v>
          </cell>
          <cell r="F2197" t="str">
            <v>G</v>
          </cell>
          <cell r="H2197" t="str">
            <v>m</v>
          </cell>
          <cell r="I2197">
            <v>6</v>
          </cell>
          <cell r="J2197">
            <v>1.08</v>
          </cell>
          <cell r="K2197">
            <v>6.48</v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ESV-3CR1.50</v>
          </cell>
          <cell r="B2198" t="str">
            <v>ESV-3CR</v>
          </cell>
          <cell r="C2198">
            <v>2801502</v>
          </cell>
          <cell r="D2198" t="str">
            <v>CRUCETA ACERO GALV. PERFIL "L" DE 70 X 70 X 6 MM Y 1.50 M LONG, UNIVERSAL</v>
          </cell>
          <cell r="E2198" t="str">
            <v>ESV-3CR1.50</v>
          </cell>
          <cell r="F2198" t="str">
            <v>J</v>
          </cell>
          <cell r="G2198" t="str">
            <v>CP</v>
          </cell>
          <cell r="H2198" t="str">
            <v>c/u</v>
          </cell>
          <cell r="I2198">
            <v>2</v>
          </cell>
          <cell r="J2198">
            <v>42.5</v>
          </cell>
          <cell r="K2198">
            <v>85</v>
          </cell>
          <cell r="L2198">
            <v>260.98</v>
          </cell>
          <cell r="M2198" t="str">
            <v/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ESV-3CR1.50</v>
          </cell>
          <cell r="B2199" t="str">
            <v/>
          </cell>
          <cell r="C2199">
            <v>2831607</v>
          </cell>
          <cell r="D2199" t="str">
            <v>PIE AMIGO DE PERFIL "L" ACERO GALV. 38 X 38 X 6 MM Y 700 MM. LONG</v>
          </cell>
          <cell r="E2199" t="str">
            <v>ESV-3CR1.50</v>
          </cell>
          <cell r="F2199" t="str">
            <v>J</v>
          </cell>
          <cell r="H2199" t="str">
            <v>c/u</v>
          </cell>
          <cell r="I2199">
            <v>4</v>
          </cell>
          <cell r="J2199">
            <v>5.74</v>
          </cell>
          <cell r="K2199">
            <v>22.96</v>
          </cell>
          <cell r="M2199" t="str">
            <v/>
          </cell>
          <cell r="N2199" t="str">
            <v/>
          </cell>
          <cell r="O2199" t="str">
            <v/>
          </cell>
          <cell r="P2199" t="str">
            <v/>
          </cell>
        </row>
        <row r="2200">
          <cell r="A2200" t="str">
            <v>ESV-3CR1.50</v>
          </cell>
          <cell r="B2200" t="str">
            <v/>
          </cell>
          <cell r="C2200">
            <v>2820642</v>
          </cell>
          <cell r="D2200" t="str">
            <v>PLETINA DE UNIÓN Y SOPORTE DE ACERO GALV. 75 X 6 MM Y 420 MM LONG.</v>
          </cell>
          <cell r="E2200" t="str">
            <v>ESV-3CR1.50</v>
          </cell>
          <cell r="F2200" t="str">
            <v>J</v>
          </cell>
          <cell r="H2200" t="str">
            <v>c/u</v>
          </cell>
          <cell r="I2200">
            <v>2</v>
          </cell>
          <cell r="J2200">
            <v>6.29</v>
          </cell>
          <cell r="K2200">
            <v>12.58</v>
          </cell>
          <cell r="M2200" t="str">
            <v/>
          </cell>
          <cell r="N2200" t="str">
            <v/>
          </cell>
          <cell r="O2200" t="str">
            <v/>
          </cell>
          <cell r="P2200" t="str">
            <v/>
          </cell>
        </row>
        <row r="2201">
          <cell r="A2201" t="str">
            <v>ESV-3CR1.50</v>
          </cell>
          <cell r="B2201" t="str">
            <v/>
          </cell>
          <cell r="C2201">
            <v>2820151</v>
          </cell>
          <cell r="D2201" t="str">
            <v>ABRAZADERA DE PLETINA ACERO GALV. 2 PERNOS, 50 X 6 MM, 160 MM, EXTENSIÓN SIMPLE, COLLARÍN RECTO SIMPLE</v>
          </cell>
          <cell r="E2201" t="str">
            <v>ESV-3CR1.50</v>
          </cell>
          <cell r="F2201" t="str">
            <v>J</v>
          </cell>
          <cell r="H2201" t="str">
            <v>c/u</v>
          </cell>
          <cell r="I2201">
            <v>1</v>
          </cell>
          <cell r="J2201">
            <v>9.48</v>
          </cell>
          <cell r="K2201">
            <v>9.48</v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</row>
        <row r="2202">
          <cell r="A2202" t="str">
            <v>ESV-3CR1.50</v>
          </cell>
          <cell r="B2202" t="str">
            <v/>
          </cell>
          <cell r="C2202">
            <v>2820112</v>
          </cell>
          <cell r="D2202" t="str">
            <v>ABRAZADERA DE PLETINA ACERO GALV. 4 PERNOS, 38 X 6 MM, 160-190 MM, FIJACIÓN PIE AMIGO DOBLE</v>
          </cell>
          <cell r="E2202" t="str">
            <v>ESV-3CR1.50</v>
          </cell>
          <cell r="F2202" t="str">
            <v>J</v>
          </cell>
          <cell r="H2202" t="str">
            <v>c/u</v>
          </cell>
          <cell r="I2202">
            <v>1</v>
          </cell>
          <cell r="J2202">
            <v>8.7799999999999994</v>
          </cell>
          <cell r="K2202">
            <v>8.7799999999999994</v>
          </cell>
          <cell r="M2202" t="str">
            <v/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ESV-3CR1.50</v>
          </cell>
          <cell r="B2203" t="str">
            <v/>
          </cell>
          <cell r="C2203">
            <v>2901620</v>
          </cell>
          <cell r="D2203" t="str">
            <v>PERNO MAQUINA ACERO GALV. 16 MM DIAM,  51 MM LONG. CON TUERCA, ARAND. PLANA Y PRESIÓN</v>
          </cell>
          <cell r="E2203" t="str">
            <v>ESV-3CR1.50</v>
          </cell>
          <cell r="F2203" t="str">
            <v>J</v>
          </cell>
          <cell r="H2203" t="str">
            <v>c/u</v>
          </cell>
          <cell r="I2203">
            <v>4</v>
          </cell>
          <cell r="J2203">
            <v>1.35</v>
          </cell>
          <cell r="K2203">
            <v>5.4</v>
          </cell>
          <cell r="M2203" t="str">
            <v/>
          </cell>
          <cell r="N2203" t="str">
            <v/>
          </cell>
          <cell r="O2203" t="str">
            <v/>
          </cell>
          <cell r="P2203" t="str">
            <v/>
          </cell>
        </row>
        <row r="2204">
          <cell r="A2204" t="str">
            <v>ESV-3CR1.50</v>
          </cell>
          <cell r="C2204">
            <v>2901320</v>
          </cell>
          <cell r="D2204" t="str">
            <v xml:space="preserve">PERNO MAQUINA FE. GALV. 13 X 51 MM (1/2" X 2"), TUERCA, ARAND. PLANA Y PRESION </v>
          </cell>
          <cell r="E2204" t="str">
            <v>ESV-3CR1.50</v>
          </cell>
          <cell r="F2204" t="str">
            <v>J</v>
          </cell>
          <cell r="H2204" t="str">
            <v>c/u</v>
          </cell>
          <cell r="I2204">
            <v>4</v>
          </cell>
          <cell r="J2204">
            <v>0.57999999999999996</v>
          </cell>
          <cell r="K2204">
            <v>2.3199999999999998</v>
          </cell>
          <cell r="M2204" t="str">
            <v/>
          </cell>
          <cell r="N2204" t="str">
            <v/>
          </cell>
          <cell r="O2204" t="str">
            <v/>
          </cell>
          <cell r="P2204" t="str">
            <v/>
          </cell>
        </row>
        <row r="2205">
          <cell r="A2205" t="str">
            <v>ESV-3CR1.50</v>
          </cell>
          <cell r="B2205" t="str">
            <v/>
          </cell>
          <cell r="C2205">
            <v>2980680</v>
          </cell>
          <cell r="D2205" t="str">
            <v>PERNO ESPARRAGO ACERO GALV. 16 X 306 MM ( 5/8" X 12" )</v>
          </cell>
          <cell r="E2205" t="str">
            <v>ESV-3CR1.50</v>
          </cell>
          <cell r="F2205" t="str">
            <v>J</v>
          </cell>
          <cell r="H2205" t="str">
            <v>c/u</v>
          </cell>
          <cell r="I2205">
            <v>2</v>
          </cell>
          <cell r="J2205">
            <v>2.65</v>
          </cell>
          <cell r="K2205">
            <v>5.3</v>
          </cell>
          <cell r="M2205" t="str">
            <v/>
          </cell>
          <cell r="N2205" t="str">
            <v/>
          </cell>
          <cell r="O2205" t="str">
            <v/>
          </cell>
          <cell r="P2205" t="str">
            <v/>
          </cell>
        </row>
        <row r="2206">
          <cell r="A2206" t="str">
            <v>ESV-3CR1.50</v>
          </cell>
          <cell r="B2206" t="str">
            <v/>
          </cell>
          <cell r="C2206">
            <v>2010152</v>
          </cell>
          <cell r="D2206" t="str">
            <v>AISLADOR DE CAUCHO SILICONADO TIPO SUSPENSIÓN CLASE ANSI DS-28, 22 KV</v>
          </cell>
          <cell r="E2206" t="str">
            <v>ESV-3CR1.50</v>
          </cell>
          <cell r="F2206" t="str">
            <v>D</v>
          </cell>
          <cell r="H2206" t="str">
            <v>c/u</v>
          </cell>
          <cell r="I2206">
            <v>3</v>
          </cell>
          <cell r="J2206">
            <v>13.8</v>
          </cell>
          <cell r="K2206">
            <v>41.400000000000006</v>
          </cell>
          <cell r="M2206" t="str">
            <v/>
          </cell>
          <cell r="N2206" t="str">
            <v/>
          </cell>
          <cell r="O2206" t="str">
            <v/>
          </cell>
          <cell r="P2206" t="str">
            <v/>
          </cell>
        </row>
        <row r="2207">
          <cell r="A2207" t="str">
            <v>ESV-3CR1.50</v>
          </cell>
          <cell r="B2207" t="str">
            <v/>
          </cell>
          <cell r="C2207">
            <v>2110114</v>
          </cell>
          <cell r="D2207" t="str">
            <v>GRAPA TERMINAL APERNADA TIPO PISTOLA, ALEACIÓN AL. NO. 6 - 4/0 AWG</v>
          </cell>
          <cell r="E2207" t="str">
            <v>ESV-3CR1.50</v>
          </cell>
          <cell r="F2207" t="str">
            <v>G</v>
          </cell>
          <cell r="H2207" t="str">
            <v>c/u</v>
          </cell>
          <cell r="I2207">
            <v>3</v>
          </cell>
          <cell r="J2207">
            <v>18.04</v>
          </cell>
          <cell r="K2207">
            <v>54.12</v>
          </cell>
          <cell r="M2207" t="str">
            <v/>
          </cell>
          <cell r="N2207" t="str">
            <v/>
          </cell>
          <cell r="O2207" t="str">
            <v/>
          </cell>
          <cell r="P2207" t="str">
            <v/>
          </cell>
        </row>
        <row r="2208">
          <cell r="A2208" t="str">
            <v>ESV-3CR1.50</v>
          </cell>
          <cell r="C2208">
            <v>1012301</v>
          </cell>
          <cell r="D2208" t="str">
            <v>CINTA DE ARMAR, ALEACIÓN DE ALUMINIO 1.27 MM ESPESOR X 7.62 MM ANCHO</v>
          </cell>
          <cell r="E2208" t="str">
            <v>ESV-3CR1.50</v>
          </cell>
          <cell r="F2208" t="str">
            <v>G</v>
          </cell>
          <cell r="H2208" t="str">
            <v>m</v>
          </cell>
          <cell r="I2208">
            <v>4.5</v>
          </cell>
          <cell r="J2208">
            <v>1.08</v>
          </cell>
          <cell r="K2208">
            <v>4.8600000000000003</v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</row>
        <row r="2209">
          <cell r="A2209" t="str">
            <v>ESV-3CR1.50</v>
          </cell>
          <cell r="B2209" t="str">
            <v/>
          </cell>
          <cell r="C2209">
            <v>2810102</v>
          </cell>
          <cell r="D2209" t="str">
            <v>HORQUILLA ANCLAJE ACERO GALV. 16 MM DIAM, 75 MM LONG. 7.000 KG, CON PASADOR</v>
          </cell>
          <cell r="E2209" t="str">
            <v>ESV-3CR1.50</v>
          </cell>
          <cell r="F2209" t="str">
            <v>J</v>
          </cell>
          <cell r="H2209" t="str">
            <v>c/u</v>
          </cell>
          <cell r="I2209">
            <v>2</v>
          </cell>
          <cell r="J2209">
            <v>4.3899999999999997</v>
          </cell>
          <cell r="K2209">
            <v>8.7799999999999994</v>
          </cell>
          <cell r="M2209" t="str">
            <v/>
          </cell>
          <cell r="N2209" t="str">
            <v/>
          </cell>
          <cell r="O2209" t="str">
            <v/>
          </cell>
          <cell r="P2209" t="str">
            <v/>
          </cell>
        </row>
        <row r="2210">
          <cell r="A2210" t="str">
            <v>EU0-0B(1X3C+2x3B)1</v>
          </cell>
          <cell r="B2210" t="str">
            <v>EU0-0B(1X3C+2x3B)1</v>
          </cell>
          <cell r="C2210">
            <v>7528630</v>
          </cell>
          <cell r="D2210" t="str">
            <v>ESTACA DE MADERA DE 20 CM DE LONGITUD</v>
          </cell>
          <cell r="E2210" t="str">
            <v>EU0-0B(1X3C+2x3B)1</v>
          </cell>
          <cell r="F2210">
            <v>0</v>
          </cell>
          <cell r="H2210" t="str">
            <v>c/u</v>
          </cell>
          <cell r="I2210">
            <v>0.4</v>
          </cell>
          <cell r="J2210">
            <v>0.25</v>
          </cell>
          <cell r="K2210">
            <v>0.1</v>
          </cell>
          <cell r="L2210">
            <v>69.126229999999993</v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EU0-0B(1X3C+2x3B)1</v>
          </cell>
          <cell r="C2211">
            <v>7020104</v>
          </cell>
          <cell r="D2211" t="str">
            <v>ARENA DE RIO</v>
          </cell>
          <cell r="E2211" t="str">
            <v>EU0-0B(1X3C+2x3B)1</v>
          </cell>
          <cell r="F2211">
            <v>0</v>
          </cell>
          <cell r="H2211" t="str">
            <v>m3</v>
          </cell>
          <cell r="I2211">
            <v>0.315</v>
          </cell>
          <cell r="J2211">
            <v>15.59</v>
          </cell>
          <cell r="K2211">
            <v>4.9108499999999999</v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</row>
        <row r="2212">
          <cell r="A2212" t="str">
            <v>EU0-0B(1X3C+2x3B)1</v>
          </cell>
          <cell r="C2212">
            <v>7721501</v>
          </cell>
          <cell r="D2212" t="str">
            <v>SUB BASE CLASE 3 PARA RELLENO DE ARCILLA LIMOSA, CANGAGUA</v>
          </cell>
          <cell r="E2212" t="str">
            <v>EU0-0B(1X3C+2x3B)1</v>
          </cell>
          <cell r="F2212">
            <v>0</v>
          </cell>
          <cell r="H2212" t="str">
            <v>m3</v>
          </cell>
          <cell r="I2212">
            <v>0.34650000000000003</v>
          </cell>
          <cell r="J2212">
            <v>11.31</v>
          </cell>
          <cell r="K2212">
            <v>3.9189150000000006</v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</row>
        <row r="2213">
          <cell r="A2213" t="str">
            <v>EU0-0B(1X3C+2x3B)1</v>
          </cell>
          <cell r="C2213">
            <v>5050905</v>
          </cell>
          <cell r="D2213" t="str">
            <v>CINTA SEÑALIZACIÓN 10 CM ANCHO, DE POLIETILENO AMARILLO, ROLLO DE 200M "PELIGRO"</v>
          </cell>
          <cell r="E2213" t="str">
            <v>EU0-0B(1X3C+2x3B)1</v>
          </cell>
          <cell r="F2213">
            <v>0</v>
          </cell>
          <cell r="H2213" t="str">
            <v>m</v>
          </cell>
          <cell r="I2213">
            <v>5.3E-3</v>
          </cell>
          <cell r="J2213">
            <v>63.65</v>
          </cell>
          <cell r="K2213">
            <v>0.33734500000000001</v>
          </cell>
          <cell r="M2213" t="str">
            <v/>
          </cell>
          <cell r="N2213" t="str">
            <v/>
          </cell>
          <cell r="O2213" t="str">
            <v/>
          </cell>
          <cell r="P2213" t="str">
            <v/>
          </cell>
        </row>
        <row r="2214">
          <cell r="A2214" t="str">
            <v>EU0-0B(1X3C+2x3B)1</v>
          </cell>
          <cell r="C2214">
            <v>7537515</v>
          </cell>
          <cell r="D2214" t="str">
            <v xml:space="preserve">TUBO DE PVC REFORZADO 110 MM DIÁMETRO X 6 M LONGITUD, CORRUGADO, SERVICIO PESADO </v>
          </cell>
          <cell r="E2214" t="str">
            <v>EU0-0B(1X3C+2x3B)1</v>
          </cell>
          <cell r="F2214" t="str">
            <v>L</v>
          </cell>
          <cell r="H2214" t="str">
            <v>c/u</v>
          </cell>
          <cell r="I2214">
            <v>1</v>
          </cell>
          <cell r="J2214">
            <v>26.54</v>
          </cell>
          <cell r="K2214">
            <v>26.54</v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</row>
        <row r="2215">
          <cell r="A2215" t="str">
            <v>EU0-0B(1X3C+2x3B)1</v>
          </cell>
          <cell r="C2215">
            <v>7537528</v>
          </cell>
          <cell r="D2215" t="str">
            <v xml:space="preserve">TUBO DE PVC REFORZADO 160 MM DIÁMETRO X 6 M LONGITUD, CORRUGADO, SERVICIO PESADO </v>
          </cell>
          <cell r="E2215" t="str">
            <v>EU0-0B(1X3C+2x3B)1</v>
          </cell>
          <cell r="F2215" t="str">
            <v>L</v>
          </cell>
          <cell r="H2215" t="str">
            <v>c/u</v>
          </cell>
          <cell r="I2215">
            <v>0.5</v>
          </cell>
          <cell r="J2215">
            <v>36.380000000000003</v>
          </cell>
          <cell r="K2215">
            <v>18.190000000000001</v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</row>
        <row r="2216">
          <cell r="A2216" t="str">
            <v>EU0-0B(1X3C+2x3B)1</v>
          </cell>
          <cell r="C2216">
            <v>7538006</v>
          </cell>
          <cell r="D2216" t="str">
            <v>TUBO DE PVC. DE 1"</v>
          </cell>
          <cell r="E2216" t="str">
            <v>EU0-0B(1X3C+2x3B)1</v>
          </cell>
          <cell r="F2216" t="str">
            <v>L</v>
          </cell>
          <cell r="H2216" t="str">
            <v>c/u</v>
          </cell>
          <cell r="I2216">
            <v>4.5780000000000003</v>
          </cell>
          <cell r="J2216">
            <v>1.84</v>
          </cell>
          <cell r="K2216">
            <v>8.4235200000000017</v>
          </cell>
          <cell r="M2216" t="str">
            <v/>
          </cell>
          <cell r="N2216" t="str">
            <v/>
          </cell>
          <cell r="O2216" t="str">
            <v/>
          </cell>
          <cell r="P2216" t="str">
            <v/>
          </cell>
        </row>
        <row r="2217">
          <cell r="A2217" t="str">
            <v>EU0-0B(1X3C+2x3B)1</v>
          </cell>
          <cell r="C2217">
            <v>7565407</v>
          </cell>
          <cell r="D2217" t="str">
            <v>MANGUERA TRIDUCTO DE PVC DE 1 1/2", CONFORMADA POR TRES DUCTOS UNIDOS POR UNA MEMBRANA</v>
          </cell>
          <cell r="E2217" t="str">
            <v>EU0-0B(1X3C+2x3B)1</v>
          </cell>
          <cell r="F2217" t="str">
            <v>L</v>
          </cell>
          <cell r="H2217" t="str">
            <v>m</v>
          </cell>
          <cell r="I2217">
            <v>1.05</v>
          </cell>
          <cell r="J2217">
            <v>5.92</v>
          </cell>
          <cell r="K2217">
            <v>6.2160000000000002</v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EU0-0B(1X3C+2x3B)1</v>
          </cell>
          <cell r="C2218">
            <v>7360116</v>
          </cell>
          <cell r="D2218" t="str">
            <v>ALAMBRE GALVANIZADO NO. 16 BWG</v>
          </cell>
          <cell r="E2218" t="str">
            <v>EU0-0B(1X3C+2x3B)1</v>
          </cell>
          <cell r="F2218" t="str">
            <v>L</v>
          </cell>
          <cell r="H2218" t="str">
            <v>c/u</v>
          </cell>
          <cell r="I2218">
            <v>0.24</v>
          </cell>
          <cell r="J2218">
            <v>2.04</v>
          </cell>
          <cell r="K2218">
            <v>0.48959999999999998</v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</row>
        <row r="2219">
          <cell r="A2219" t="str">
            <v>EU0-0B(1x2C+2x2B)1</v>
          </cell>
          <cell r="B2219" t="str">
            <v>EU0-0B(1x2C+2x2B)1</v>
          </cell>
          <cell r="C2219">
            <v>7528630</v>
          </cell>
          <cell r="D2219" t="str">
            <v>ESTACA DE MADERA DE 20 CM DE LONGITUD</v>
          </cell>
          <cell r="E2219" t="str">
            <v>EU0-0B(1x2C+2x2B)1</v>
          </cell>
          <cell r="F2219">
            <v>0</v>
          </cell>
          <cell r="H2219" t="str">
            <v>c/u</v>
          </cell>
          <cell r="I2219">
            <v>0.4</v>
          </cell>
          <cell r="J2219">
            <v>0.25</v>
          </cell>
          <cell r="K2219">
            <v>0.1</v>
          </cell>
          <cell r="L2219">
            <v>49.359170000000006</v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</row>
        <row r="2220">
          <cell r="A2220" t="str">
            <v>EU0-0B(1x2C+2x2B)1</v>
          </cell>
          <cell r="C2220">
            <v>7020104</v>
          </cell>
          <cell r="D2220" t="str">
            <v>ARENA DE RIO</v>
          </cell>
          <cell r="E2220" t="str">
            <v>EU0-0B(1x2C+2x2B)1</v>
          </cell>
          <cell r="F2220">
            <v>0</v>
          </cell>
          <cell r="H2220" t="str">
            <v>m3</v>
          </cell>
          <cell r="I2220">
            <v>0.24150000000000002</v>
          </cell>
          <cell r="J2220">
            <v>15.59</v>
          </cell>
          <cell r="K2220">
            <v>3.7649850000000002</v>
          </cell>
          <cell r="M2220" t="str">
            <v/>
          </cell>
          <cell r="N2220" t="str">
            <v/>
          </cell>
          <cell r="O2220" t="str">
            <v/>
          </cell>
          <cell r="P2220" t="str">
            <v/>
          </cell>
        </row>
        <row r="2221">
          <cell r="A2221" t="str">
            <v>EU0-0B(1x2C+2x2B)1</v>
          </cell>
          <cell r="C2221">
            <v>7721501</v>
          </cell>
          <cell r="D2221" t="str">
            <v>SUB BASE CLASE 3 PARA RELLENO DE ARCILLA LIMOSA, CANGAGUA</v>
          </cell>
          <cell r="E2221" t="str">
            <v>EU0-0B(1x2C+2x2B)1</v>
          </cell>
          <cell r="F2221">
            <v>0</v>
          </cell>
          <cell r="H2221" t="str">
            <v>m3</v>
          </cell>
          <cell r="I2221">
            <v>0.252</v>
          </cell>
          <cell r="J2221">
            <v>11.31</v>
          </cell>
          <cell r="K2221">
            <v>2.85012</v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</row>
        <row r="2222">
          <cell r="A2222" t="str">
            <v>EU0-0B(1x2C+2x2B)1</v>
          </cell>
          <cell r="C2222">
            <v>5050905</v>
          </cell>
          <cell r="D2222" t="str">
            <v>CINTA SEÑALIZACIÓN 10 CM ANCHO, DE POLIETILENO AMARILLO, ROLLO DE 200M "PELIGRO"</v>
          </cell>
          <cell r="E2222" t="str">
            <v>EU0-0B(1x2C+2x2B)1</v>
          </cell>
          <cell r="F2222">
            <v>0</v>
          </cell>
          <cell r="H2222" t="str">
            <v>m</v>
          </cell>
          <cell r="I2222">
            <v>5.3E-3</v>
          </cell>
          <cell r="J2222">
            <v>63.65</v>
          </cell>
          <cell r="K2222">
            <v>0.33734500000000001</v>
          </cell>
          <cell r="M2222" t="str">
            <v/>
          </cell>
          <cell r="N2222" t="str">
            <v/>
          </cell>
          <cell r="O2222" t="str">
            <v/>
          </cell>
          <cell r="P2222" t="str">
            <v/>
          </cell>
        </row>
        <row r="2223">
          <cell r="A2223" t="str">
            <v>EU0-0B(1x2C+2x2B)1</v>
          </cell>
          <cell r="C2223">
            <v>7537515</v>
          </cell>
          <cell r="D2223" t="str">
            <v xml:space="preserve">TUBO DE PVC REFORZADO 110 MM DIÁMETRO X 6 M LONGITUD, CORRUGADO, SERVICIO PESADO </v>
          </cell>
          <cell r="E2223" t="str">
            <v>EU0-0B(1x2C+2x2B)1</v>
          </cell>
          <cell r="F2223" t="str">
            <v>L</v>
          </cell>
          <cell r="H2223" t="str">
            <v>c/u</v>
          </cell>
          <cell r="I2223">
            <v>0.66</v>
          </cell>
          <cell r="J2223">
            <v>26.54</v>
          </cell>
          <cell r="K2223">
            <v>17.516400000000001</v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</row>
        <row r="2224">
          <cell r="A2224" t="str">
            <v>EU0-0B(1x2C+2x2B)1</v>
          </cell>
          <cell r="C2224">
            <v>7537528</v>
          </cell>
          <cell r="D2224" t="str">
            <v xml:space="preserve">TUBO DE PVC REFORZADO 160 MM DIÁMETRO X 6 M LONGITUD, CORRUGADO, SERVICIO PESADO </v>
          </cell>
          <cell r="E2224" t="str">
            <v>EU0-0B(1x2C+2x2B)1</v>
          </cell>
          <cell r="F2224" t="str">
            <v>L</v>
          </cell>
          <cell r="H2224" t="str">
            <v>c/u</v>
          </cell>
          <cell r="I2224">
            <v>0.33</v>
          </cell>
          <cell r="J2224">
            <v>36.380000000000003</v>
          </cell>
          <cell r="K2224">
            <v>12.005400000000002</v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</row>
        <row r="2225">
          <cell r="A2225" t="str">
            <v>EU0-0B(1x2C+2x2B)1</v>
          </cell>
          <cell r="C2225">
            <v>7538006</v>
          </cell>
          <cell r="D2225" t="str">
            <v>TUBO DE PVC. DE 1"</v>
          </cell>
          <cell r="E2225" t="str">
            <v>EU0-0B(1x2C+2x2B)1</v>
          </cell>
          <cell r="F2225" t="str">
            <v>L</v>
          </cell>
          <cell r="H2225" t="str">
            <v>c/u</v>
          </cell>
          <cell r="I2225">
            <v>3.3705000000000003</v>
          </cell>
          <cell r="J2225">
            <v>1.84</v>
          </cell>
          <cell r="K2225">
            <v>6.2017200000000008</v>
          </cell>
          <cell r="M2225" t="str">
            <v/>
          </cell>
          <cell r="N2225" t="str">
            <v/>
          </cell>
          <cell r="O2225" t="str">
            <v/>
          </cell>
          <cell r="P2225" t="str">
            <v/>
          </cell>
        </row>
        <row r="2226">
          <cell r="A2226" t="str">
            <v>EU0-0B(1x2C+2x2B)1</v>
          </cell>
          <cell r="C2226">
            <v>7565407</v>
          </cell>
          <cell r="D2226" t="str">
            <v>MANGUERA TRIDUCTO DE PVC DE 1 1/2", CONFORMADA POR TRES DUCTOS UNIDOS POR UNA MEMBRANA</v>
          </cell>
          <cell r="E2226" t="str">
            <v>EU0-0B(1x2C+2x2B)1</v>
          </cell>
          <cell r="F2226" t="str">
            <v>L</v>
          </cell>
          <cell r="H2226" t="str">
            <v>m</v>
          </cell>
          <cell r="I2226">
            <v>1.05</v>
          </cell>
          <cell r="J2226">
            <v>5.92</v>
          </cell>
          <cell r="K2226">
            <v>6.2160000000000002</v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</row>
        <row r="2227">
          <cell r="A2227" t="str">
            <v>EU0-0B(1x2C+2x2B)1</v>
          </cell>
          <cell r="C2227">
            <v>7360116</v>
          </cell>
          <cell r="D2227" t="str">
            <v>ALAMBRE GALVANIZADO NO. 16 BWG</v>
          </cell>
          <cell r="E2227" t="str">
            <v>EU0-0B(1x2C+2x2B)1</v>
          </cell>
          <cell r="F2227" t="str">
            <v>L</v>
          </cell>
          <cell r="H2227" t="str">
            <v>c/u</v>
          </cell>
          <cell r="I2227">
            <v>0.18</v>
          </cell>
          <cell r="J2227">
            <v>2.04</v>
          </cell>
          <cell r="K2227">
            <v>0.36719999999999997</v>
          </cell>
          <cell r="M2227" t="str">
            <v/>
          </cell>
          <cell r="N2227" t="str">
            <v/>
          </cell>
          <cell r="O2227" t="str">
            <v/>
          </cell>
          <cell r="P2227" t="str">
            <v/>
          </cell>
        </row>
        <row r="2228">
          <cell r="A2228" t="str">
            <v>EU0-0B3x3C1</v>
          </cell>
          <cell r="B2228" t="str">
            <v>EU0-0B3x3C1</v>
          </cell>
          <cell r="C2228">
            <v>7528630</v>
          </cell>
          <cell r="D2228" t="str">
            <v>ESTACA DE MADERA DE 20 CM DE LONGITUD</v>
          </cell>
          <cell r="E2228" t="str">
            <v>EU0-0B3x3C1</v>
          </cell>
          <cell r="F2228">
            <v>0</v>
          </cell>
          <cell r="H2228" t="str">
            <v>c/u</v>
          </cell>
          <cell r="I2228">
            <v>0.4</v>
          </cell>
          <cell r="J2228">
            <v>0.25</v>
          </cell>
          <cell r="K2228">
            <v>0.1</v>
          </cell>
          <cell r="L2228">
            <v>79.902725000000004</v>
          </cell>
          <cell r="M2228" t="str">
            <v/>
          </cell>
          <cell r="N2228" t="str">
            <v/>
          </cell>
          <cell r="O2228" t="str">
            <v/>
          </cell>
          <cell r="P2228" t="str">
            <v/>
          </cell>
        </row>
        <row r="2229">
          <cell r="A2229" t="str">
            <v>EU0-0B3x3C1</v>
          </cell>
          <cell r="C2229">
            <v>7020104</v>
          </cell>
          <cell r="D2229" t="str">
            <v>ARENA DE RIO</v>
          </cell>
          <cell r="E2229" t="str">
            <v>EU0-0B3x3C1</v>
          </cell>
          <cell r="F2229">
            <v>0</v>
          </cell>
          <cell r="H2229" t="str">
            <v>m3</v>
          </cell>
          <cell r="I2229">
            <v>0.32550000000000001</v>
          </cell>
          <cell r="J2229">
            <v>15.59</v>
          </cell>
          <cell r="K2229">
            <v>5.0745450000000005</v>
          </cell>
          <cell r="M2229" t="str">
            <v/>
          </cell>
          <cell r="N2229" t="str">
            <v/>
          </cell>
          <cell r="O2229" t="str">
            <v/>
          </cell>
          <cell r="P2229" t="str">
            <v/>
          </cell>
        </row>
        <row r="2230">
          <cell r="A2230" t="str">
            <v>EU0-0B3x3C1</v>
          </cell>
          <cell r="C2230">
            <v>7721501</v>
          </cell>
          <cell r="D2230" t="str">
            <v>SUB BASE CLASE 3 PARA RELLENO DE ARCILLA LIMOSA, CANGAGUA</v>
          </cell>
          <cell r="E2230" t="str">
            <v>EU0-0B3x3C1</v>
          </cell>
          <cell r="F2230">
            <v>0</v>
          </cell>
          <cell r="H2230" t="str">
            <v>m3</v>
          </cell>
          <cell r="I2230">
            <v>0.34650000000000003</v>
          </cell>
          <cell r="J2230">
            <v>11.31</v>
          </cell>
          <cell r="K2230">
            <v>3.9189150000000006</v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</row>
        <row r="2231">
          <cell r="A2231" t="str">
            <v>EU0-0B3x3C1</v>
          </cell>
          <cell r="C2231">
            <v>5050905</v>
          </cell>
          <cell r="D2231" t="str">
            <v>CINTA SEÑALIZACIÓN 10 CM ANCHO, DE POLIETILENO AMARILLO, ROLLO DE 200M "PELIGRO"</v>
          </cell>
          <cell r="E2231" t="str">
            <v>EU0-0B3x3C1</v>
          </cell>
          <cell r="F2231">
            <v>0</v>
          </cell>
          <cell r="H2231" t="str">
            <v>m</v>
          </cell>
          <cell r="I2231">
            <v>5.3E-3</v>
          </cell>
          <cell r="J2231">
            <v>63.65</v>
          </cell>
          <cell r="K2231">
            <v>0.33734500000000001</v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</row>
        <row r="2232">
          <cell r="A2232" t="str">
            <v>EU0-0B3x3C1</v>
          </cell>
          <cell r="C2232">
            <v>7537528</v>
          </cell>
          <cell r="D2232" t="str">
            <v xml:space="preserve">TUBO DE PVC REFORZADO 160 MM DIÁMETRO X 6 M LONGITUD, CORRUGADO, SERVICIO PESADO </v>
          </cell>
          <cell r="E2232" t="str">
            <v>EU0-0B3x3C1</v>
          </cell>
          <cell r="F2232" t="str">
            <v>L</v>
          </cell>
          <cell r="H2232" t="str">
            <v>c/u</v>
          </cell>
          <cell r="I2232">
            <v>1.5</v>
          </cell>
          <cell r="J2232">
            <v>36.380000000000003</v>
          </cell>
          <cell r="K2232">
            <v>54.570000000000007</v>
          </cell>
          <cell r="M2232" t="str">
            <v/>
          </cell>
          <cell r="N2232" t="str">
            <v/>
          </cell>
          <cell r="O2232" t="str">
            <v/>
          </cell>
          <cell r="P2232" t="str">
            <v/>
          </cell>
        </row>
        <row r="2233">
          <cell r="A2233" t="str">
            <v>EU0-0B3x3C1</v>
          </cell>
          <cell r="C2233">
            <v>7538006</v>
          </cell>
          <cell r="D2233" t="str">
            <v>TUBO DE PVC. DE 1"</v>
          </cell>
          <cell r="E2233" t="str">
            <v>EU0-0B3x3C1</v>
          </cell>
          <cell r="F2233" t="str">
            <v>L</v>
          </cell>
          <cell r="H2233" t="str">
            <v>c/u</v>
          </cell>
          <cell r="I2233">
            <v>4.9980000000000002</v>
          </cell>
          <cell r="J2233">
            <v>1.84</v>
          </cell>
          <cell r="K2233">
            <v>9.1963200000000001</v>
          </cell>
          <cell r="M2233" t="str">
            <v/>
          </cell>
          <cell r="N2233" t="str">
            <v/>
          </cell>
          <cell r="O2233" t="str">
            <v/>
          </cell>
          <cell r="P2233" t="str">
            <v/>
          </cell>
        </row>
        <row r="2234">
          <cell r="A2234" t="str">
            <v>EU0-0B3x3C1</v>
          </cell>
          <cell r="C2234">
            <v>7565407</v>
          </cell>
          <cell r="D2234" t="str">
            <v>MANGUERA TRIDUCTO DE PVC DE 1 1/2", CONFORMADA POR TRES DUCTOS UNIDOS POR UNA MEMBRANA</v>
          </cell>
          <cell r="E2234" t="str">
            <v>EU0-0B3x3C1</v>
          </cell>
          <cell r="F2234" t="str">
            <v>L</v>
          </cell>
          <cell r="H2234" t="str">
            <v>m</v>
          </cell>
          <cell r="I2234">
            <v>1.05</v>
          </cell>
          <cell r="J2234">
            <v>5.92</v>
          </cell>
          <cell r="K2234">
            <v>6.2160000000000002</v>
          </cell>
          <cell r="M2234" t="str">
            <v/>
          </cell>
          <cell r="N2234" t="str">
            <v/>
          </cell>
          <cell r="O2234" t="str">
            <v/>
          </cell>
          <cell r="P2234" t="str">
            <v/>
          </cell>
        </row>
        <row r="2235">
          <cell r="A2235" t="str">
            <v>EU0-0B3x3C1</v>
          </cell>
          <cell r="C2235">
            <v>7360116</v>
          </cell>
          <cell r="D2235" t="str">
            <v>ALAMBRE GALVANIZADO NO. 16 BWG</v>
          </cell>
          <cell r="E2235" t="str">
            <v>EU0-0B3x3C1</v>
          </cell>
          <cell r="F2235" t="str">
            <v>L</v>
          </cell>
          <cell r="H2235" t="str">
            <v>c/u</v>
          </cell>
          <cell r="I2235">
            <v>0.24</v>
          </cell>
          <cell r="J2235">
            <v>2.04</v>
          </cell>
          <cell r="K2235">
            <v>0.48959999999999998</v>
          </cell>
          <cell r="M2235" t="str">
            <v/>
          </cell>
          <cell r="N2235" t="str">
            <v/>
          </cell>
          <cell r="O2235" t="str">
            <v/>
          </cell>
          <cell r="P2235" t="str">
            <v/>
          </cell>
        </row>
        <row r="2236">
          <cell r="A2236" t="str">
            <v>EU0-0B3x3B1</v>
          </cell>
          <cell r="B2236" t="str">
            <v>EU0-0B3x3B1</v>
          </cell>
          <cell r="C2236">
            <v>7528630</v>
          </cell>
          <cell r="D2236" t="str">
            <v>ESTACA DE MADERA DE 20 CM DE LONGITUD</v>
          </cell>
          <cell r="E2236" t="str">
            <v>EU0-0B3x3B1</v>
          </cell>
          <cell r="F2236">
            <v>0</v>
          </cell>
          <cell r="H2236" t="str">
            <v>c/u</v>
          </cell>
          <cell r="I2236">
            <v>0.4</v>
          </cell>
          <cell r="J2236">
            <v>0.25</v>
          </cell>
          <cell r="K2236">
            <v>0.1</v>
          </cell>
          <cell r="L2236">
            <v>60.645890000000009</v>
          </cell>
          <cell r="M2236" t="str">
            <v/>
          </cell>
          <cell r="N2236" t="str">
            <v/>
          </cell>
          <cell r="O2236" t="str">
            <v/>
          </cell>
          <cell r="P2236" t="str">
            <v/>
          </cell>
        </row>
        <row r="2237">
          <cell r="A2237" t="str">
            <v>EU0-0B3x3B1</v>
          </cell>
          <cell r="C2237">
            <v>7020104</v>
          </cell>
          <cell r="D2237" t="str">
            <v>ARENA DE RIO</v>
          </cell>
          <cell r="E2237" t="str">
            <v>EU0-0B3x3B1</v>
          </cell>
          <cell r="F2237">
            <v>0</v>
          </cell>
          <cell r="H2237" t="str">
            <v>m3</v>
          </cell>
          <cell r="I2237">
            <v>0.2205</v>
          </cell>
          <cell r="J2237">
            <v>15.59</v>
          </cell>
          <cell r="K2237">
            <v>3.437595</v>
          </cell>
          <cell r="M2237" t="str">
            <v/>
          </cell>
          <cell r="N2237" t="str">
            <v/>
          </cell>
          <cell r="O2237" t="str">
            <v/>
          </cell>
          <cell r="P2237" t="str">
            <v/>
          </cell>
        </row>
        <row r="2238">
          <cell r="A2238" t="str">
            <v>EU0-0B3x3B1</v>
          </cell>
          <cell r="C2238">
            <v>7721501</v>
          </cell>
          <cell r="D2238" t="str">
            <v>SUB BASE CLASE 3 PARA RELLENO DE ARCILLA LIMOSA, CANGAGUA</v>
          </cell>
          <cell r="E2238" t="str">
            <v>EU0-0B3x3B1</v>
          </cell>
          <cell r="F2238">
            <v>0</v>
          </cell>
          <cell r="H2238" t="str">
            <v>m3</v>
          </cell>
          <cell r="I2238">
            <v>0.27300000000000002</v>
          </cell>
          <cell r="J2238">
            <v>11.31</v>
          </cell>
          <cell r="K2238">
            <v>3.0876300000000003</v>
          </cell>
          <cell r="M2238" t="str">
            <v/>
          </cell>
          <cell r="N2238" t="str">
            <v/>
          </cell>
          <cell r="O2238" t="str">
            <v/>
          </cell>
          <cell r="P2238" t="str">
            <v/>
          </cell>
        </row>
        <row r="2239">
          <cell r="A2239" t="str">
            <v>EU0-0B3x3B1</v>
          </cell>
          <cell r="C2239">
            <v>5050905</v>
          </cell>
          <cell r="D2239" t="str">
            <v>CINTA SEÑALIZACIÓN 10 CM ANCHO, DE POLIETILENO AMARILLO, ROLLO DE 200M "PELIGRO"</v>
          </cell>
          <cell r="E2239" t="str">
            <v>EU0-0B3x3B1</v>
          </cell>
          <cell r="F2239">
            <v>0</v>
          </cell>
          <cell r="H2239" t="str">
            <v>m</v>
          </cell>
          <cell r="I2239">
            <v>5.3E-3</v>
          </cell>
          <cell r="J2239">
            <v>63.65</v>
          </cell>
          <cell r="K2239">
            <v>0.33734500000000001</v>
          </cell>
          <cell r="M2239" t="str">
            <v/>
          </cell>
          <cell r="N2239" t="str">
            <v/>
          </cell>
          <cell r="O2239" t="str">
            <v/>
          </cell>
          <cell r="P2239" t="str">
            <v/>
          </cell>
        </row>
        <row r="2240">
          <cell r="A2240" t="str">
            <v>EU0-0B3x3B1</v>
          </cell>
          <cell r="C2240">
            <v>7537515</v>
          </cell>
          <cell r="D2240" t="str">
            <v xml:space="preserve">TUBO DE PVC REFORZADO 110 MM DIÁMETRO X 6 M LONGITUD, CORRUGADO, SERVICIO PESADO </v>
          </cell>
          <cell r="E2240" t="str">
            <v>EU0-0B3x3B1</v>
          </cell>
          <cell r="F2240" t="str">
            <v>L</v>
          </cell>
          <cell r="H2240" t="str">
            <v>c/u</v>
          </cell>
          <cell r="I2240">
            <v>1.5</v>
          </cell>
          <cell r="J2240">
            <v>26.54</v>
          </cell>
          <cell r="K2240">
            <v>39.81</v>
          </cell>
          <cell r="M2240" t="str">
            <v/>
          </cell>
          <cell r="N2240" t="str">
            <v/>
          </cell>
          <cell r="O2240" t="str">
            <v/>
          </cell>
          <cell r="P2240" t="str">
            <v/>
          </cell>
        </row>
        <row r="2241">
          <cell r="A2241" t="str">
            <v>EU0-0B3x3B1</v>
          </cell>
          <cell r="C2241">
            <v>7538006</v>
          </cell>
          <cell r="D2241" t="str">
            <v>TUBO DE PVC. DE 1"</v>
          </cell>
          <cell r="E2241" t="str">
            <v>EU0-0B3x3B1</v>
          </cell>
          <cell r="F2241" t="str">
            <v>L</v>
          </cell>
          <cell r="H2241" t="str">
            <v>c/u</v>
          </cell>
          <cell r="I2241">
            <v>3.8955000000000002</v>
          </cell>
          <cell r="J2241">
            <v>1.84</v>
          </cell>
          <cell r="K2241">
            <v>7.167720000000001</v>
          </cell>
          <cell r="M2241" t="str">
            <v/>
          </cell>
          <cell r="N2241" t="str">
            <v/>
          </cell>
          <cell r="O2241" t="str">
            <v/>
          </cell>
          <cell r="P2241" t="str">
            <v/>
          </cell>
        </row>
        <row r="2242">
          <cell r="A2242" t="str">
            <v>EU0-0B3x3B1</v>
          </cell>
          <cell r="C2242">
            <v>7565407</v>
          </cell>
          <cell r="D2242" t="str">
            <v>MANGUERA TRIDUCTO DE PVC DE 1 1/2", CONFORMADA POR TRES DUCTOS UNIDOS POR UNA MEMBRANA</v>
          </cell>
          <cell r="E2242" t="str">
            <v>EU0-0B3x3B1</v>
          </cell>
          <cell r="F2242" t="str">
            <v>L</v>
          </cell>
          <cell r="H2242" t="str">
            <v>m</v>
          </cell>
          <cell r="I2242">
            <v>1.05</v>
          </cell>
          <cell r="J2242">
            <v>5.92</v>
          </cell>
          <cell r="K2242">
            <v>6.2160000000000002</v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</row>
        <row r="2243">
          <cell r="A2243" t="str">
            <v>EU0-0B3x3B1</v>
          </cell>
          <cell r="C2243">
            <v>7360116</v>
          </cell>
          <cell r="D2243" t="str">
            <v>ALAMBRE GALVANIZADO NO. 16 BWG</v>
          </cell>
          <cell r="E2243" t="str">
            <v>EU0-0B3x3B1</v>
          </cell>
          <cell r="F2243" t="str">
            <v>L</v>
          </cell>
          <cell r="H2243" t="str">
            <v>c/u</v>
          </cell>
          <cell r="I2243">
            <v>0.24</v>
          </cell>
          <cell r="J2243">
            <v>2.04</v>
          </cell>
          <cell r="K2243">
            <v>0.48959999999999998</v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</row>
        <row r="2244">
          <cell r="A2244" t="str">
            <v>EU0-0B(2X3C+1x3B)1</v>
          </cell>
          <cell r="B2244" t="str">
            <v>EU0-0B(2X3C+1x3B)1</v>
          </cell>
          <cell r="C2244">
            <v>7528630</v>
          </cell>
          <cell r="D2244" t="str">
            <v>ESTACA DE MADERA DE 20 CM DE LONGITUD</v>
          </cell>
          <cell r="E2244" t="str">
            <v>EU0-0B(2X3C+1x3B)1</v>
          </cell>
          <cell r="F2244">
            <v>0</v>
          </cell>
          <cell r="H2244" t="str">
            <v>c/u</v>
          </cell>
          <cell r="I2244">
            <v>0.4</v>
          </cell>
          <cell r="J2244">
            <v>0.25</v>
          </cell>
          <cell r="K2244">
            <v>0.1</v>
          </cell>
          <cell r="L2244">
            <v>74.596324999999993</v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</row>
        <row r="2245">
          <cell r="A2245" t="str">
            <v>EU0-0B(2X3C+1x3B)1</v>
          </cell>
          <cell r="C2245">
            <v>7020104</v>
          </cell>
          <cell r="D2245" t="str">
            <v>ARENA DE RIO</v>
          </cell>
          <cell r="E2245" t="str">
            <v>EU0-0B(2X3C+1x3B)1</v>
          </cell>
          <cell r="F2245">
            <v>0</v>
          </cell>
          <cell r="H2245" t="str">
            <v>m3</v>
          </cell>
          <cell r="I2245">
            <v>0.32550000000000001</v>
          </cell>
          <cell r="J2245">
            <v>15.59</v>
          </cell>
          <cell r="K2245">
            <v>5.0745450000000005</v>
          </cell>
          <cell r="M2245" t="str">
            <v/>
          </cell>
          <cell r="N2245" t="str">
            <v/>
          </cell>
          <cell r="O2245" t="str">
            <v/>
          </cell>
          <cell r="P2245" t="str">
            <v/>
          </cell>
        </row>
        <row r="2246">
          <cell r="A2246" t="str">
            <v>EU0-0B(2X3C+1x3B)1</v>
          </cell>
          <cell r="C2246">
            <v>7721501</v>
          </cell>
          <cell r="D2246" t="str">
            <v>SUB BASE CLASE 3 PARA RELLENO DE ARCILLA LIMOSA, CANGAGUA</v>
          </cell>
          <cell r="E2246" t="str">
            <v>EU0-0B(2X3C+1x3B)1</v>
          </cell>
          <cell r="F2246">
            <v>0</v>
          </cell>
          <cell r="H2246" t="str">
            <v>m3</v>
          </cell>
          <cell r="I2246">
            <v>0.34650000000000003</v>
          </cell>
          <cell r="J2246">
            <v>11.31</v>
          </cell>
          <cell r="K2246">
            <v>3.9189150000000006</v>
          </cell>
          <cell r="M2246" t="str">
            <v/>
          </cell>
          <cell r="N2246" t="str">
            <v/>
          </cell>
          <cell r="O2246" t="str">
            <v/>
          </cell>
          <cell r="P2246" t="str">
            <v/>
          </cell>
        </row>
        <row r="2247">
          <cell r="A2247" t="str">
            <v>EU0-0B(2X3C+1x3B)1</v>
          </cell>
          <cell r="C2247">
            <v>5050905</v>
          </cell>
          <cell r="D2247" t="str">
            <v>CINTA SEÑALIZACIÓN 10 CM ANCHO, DE POLIETILENO AMARILLO, ROLLO DE 200M "PELIGRO"</v>
          </cell>
          <cell r="E2247" t="str">
            <v>EU0-0B(2X3C+1x3B)1</v>
          </cell>
          <cell r="F2247">
            <v>0</v>
          </cell>
          <cell r="H2247" t="str">
            <v>m</v>
          </cell>
          <cell r="I2247">
            <v>5.3E-3</v>
          </cell>
          <cell r="J2247">
            <v>63.65</v>
          </cell>
          <cell r="K2247">
            <v>0.33734500000000001</v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</row>
        <row r="2248">
          <cell r="A2248" t="str">
            <v>EU0-0B(2X3C+1x3B)1</v>
          </cell>
          <cell r="C2248">
            <v>7537515</v>
          </cell>
          <cell r="D2248" t="str">
            <v xml:space="preserve">TUBO DE PVC REFORZADO 110 MM DIÁMETRO X 6 M LONGITUD, CORRUGADO, SERVICIO PESADO </v>
          </cell>
          <cell r="E2248" t="str">
            <v>EU0-0B(2X3C+1x3B)1</v>
          </cell>
          <cell r="F2248" t="str">
            <v>L</v>
          </cell>
          <cell r="H2248" t="str">
            <v>c/u</v>
          </cell>
          <cell r="I2248">
            <v>0.5</v>
          </cell>
          <cell r="J2248">
            <v>26.54</v>
          </cell>
          <cell r="K2248">
            <v>13.27</v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</row>
        <row r="2249">
          <cell r="A2249" t="str">
            <v>EU0-0B(2X3C+1x3B)1</v>
          </cell>
          <cell r="C2249">
            <v>7537528</v>
          </cell>
          <cell r="D2249" t="str">
            <v xml:space="preserve">TUBO DE PVC REFORZADO 160 MM DIÁMETRO X 6 M LONGITUD, CORRUGADO, SERVICIO PESADO </v>
          </cell>
          <cell r="E2249" t="str">
            <v>EU0-0B(2X3C+1x3B)1</v>
          </cell>
          <cell r="F2249" t="str">
            <v>L</v>
          </cell>
          <cell r="H2249" t="str">
            <v>c/u</v>
          </cell>
          <cell r="I2249">
            <v>1</v>
          </cell>
          <cell r="J2249">
            <v>36.380000000000003</v>
          </cell>
          <cell r="K2249">
            <v>36.380000000000003</v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</row>
        <row r="2250">
          <cell r="A2250" t="str">
            <v>EU0-0B(2X3C+1x3B)1</v>
          </cell>
          <cell r="C2250">
            <v>7538006</v>
          </cell>
          <cell r="D2250" t="str">
            <v>TUBO DE PVC. DE 1"</v>
          </cell>
          <cell r="E2250" t="str">
            <v>EU0-0B(2X3C+1x3B)1</v>
          </cell>
          <cell r="F2250" t="str">
            <v>L</v>
          </cell>
          <cell r="H2250" t="str">
            <v>c/u</v>
          </cell>
          <cell r="I2250">
            <v>4.7879999999999994</v>
          </cell>
          <cell r="J2250">
            <v>1.84</v>
          </cell>
          <cell r="K2250">
            <v>8.80992</v>
          </cell>
          <cell r="M2250" t="str">
            <v/>
          </cell>
          <cell r="N2250" t="str">
            <v/>
          </cell>
          <cell r="O2250" t="str">
            <v/>
          </cell>
          <cell r="P2250" t="str">
            <v/>
          </cell>
        </row>
        <row r="2251">
          <cell r="A2251" t="str">
            <v>EU0-0B(2X3C+1x3B)1</v>
          </cell>
          <cell r="C2251">
            <v>7565407</v>
          </cell>
          <cell r="D2251" t="str">
            <v>MANGUERA TRIDUCTO DE PVC DE 1 1/2", CONFORMADA POR TRES DUCTOS UNIDOS POR UNA MEMBRANA</v>
          </cell>
          <cell r="E2251" t="str">
            <v>EU0-0B(2X3C+1x3B)1</v>
          </cell>
          <cell r="F2251" t="str">
            <v>L</v>
          </cell>
          <cell r="H2251" t="str">
            <v>m</v>
          </cell>
          <cell r="I2251">
            <v>1.05</v>
          </cell>
          <cell r="J2251">
            <v>5.92</v>
          </cell>
          <cell r="K2251">
            <v>6.2160000000000002</v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</row>
        <row r="2252">
          <cell r="A2252" t="str">
            <v>EU0-0B(2X3C+1x3B)1</v>
          </cell>
          <cell r="C2252">
            <v>7360116</v>
          </cell>
          <cell r="D2252" t="str">
            <v>ALAMBRE GALVANIZADO NO. 16 BWG</v>
          </cell>
          <cell r="E2252" t="str">
            <v>EU0-0B(2X3C+1x3B)1</v>
          </cell>
          <cell r="F2252" t="str">
            <v>L</v>
          </cell>
          <cell r="H2252" t="str">
            <v>c/u</v>
          </cell>
          <cell r="I2252">
            <v>0.24</v>
          </cell>
          <cell r="J2252">
            <v>2.04</v>
          </cell>
          <cell r="K2252">
            <v>0.48959999999999998</v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</row>
        <row r="2253">
          <cell r="A2253" t="str">
            <v>EU0-0B1A1</v>
          </cell>
          <cell r="B2253" t="str">
            <v>EU0-0B1A1</v>
          </cell>
          <cell r="C2253">
            <v>7528630</v>
          </cell>
          <cell r="D2253" t="str">
            <v>ESTACA DE MADERA DE 20 CM DE LONGITUD</v>
          </cell>
          <cell r="E2253" t="str">
            <v>EU0-0B1A1</v>
          </cell>
          <cell r="F2253">
            <v>0</v>
          </cell>
          <cell r="H2253" t="str">
            <v>c/u</v>
          </cell>
          <cell r="I2253">
            <v>0.4</v>
          </cell>
          <cell r="J2253">
            <v>0.25</v>
          </cell>
          <cell r="K2253">
            <v>0.1</v>
          </cell>
          <cell r="L2253">
            <v>2.1669449999999997</v>
          </cell>
          <cell r="M2253" t="str">
            <v/>
          </cell>
          <cell r="N2253" t="str">
            <v/>
          </cell>
          <cell r="O2253" t="str">
            <v/>
          </cell>
          <cell r="P2253" t="str">
            <v/>
          </cell>
        </row>
        <row r="2254">
          <cell r="A2254" t="str">
            <v>EU0-0B1A1</v>
          </cell>
          <cell r="C2254">
            <v>5050905</v>
          </cell>
          <cell r="D2254" t="str">
            <v>CINTA SEÑALIZACIÓN 10 CM ANCHO, DE POLIETILENO AMARILLO, ROLLO DE 200M "PELIGRO"</v>
          </cell>
          <cell r="E2254" t="str">
            <v>EU0-0B1A1</v>
          </cell>
          <cell r="F2254">
            <v>0</v>
          </cell>
          <cell r="H2254" t="str">
            <v>m</v>
          </cell>
          <cell r="I2254">
            <v>5.3E-3</v>
          </cell>
          <cell r="J2254">
            <v>63.65</v>
          </cell>
          <cell r="K2254">
            <v>0.33734500000000001</v>
          </cell>
          <cell r="M2254" t="str">
            <v/>
          </cell>
          <cell r="N2254" t="str">
            <v/>
          </cell>
          <cell r="O2254" t="str">
            <v/>
          </cell>
          <cell r="P2254" t="str">
            <v/>
          </cell>
        </row>
        <row r="2255">
          <cell r="A2255" t="str">
            <v>EU0-0B1A1</v>
          </cell>
          <cell r="C2255">
            <v>7565110</v>
          </cell>
          <cell r="D2255" t="str">
            <v xml:space="preserve">MANGUERA NEGRA DE POLIETILENO REFORZADA DE 2" </v>
          </cell>
          <cell r="E2255" t="str">
            <v>EU0-0B1A1</v>
          </cell>
          <cell r="F2255" t="str">
            <v>L</v>
          </cell>
          <cell r="H2255" t="str">
            <v>m</v>
          </cell>
          <cell r="I2255">
            <v>1</v>
          </cell>
          <cell r="J2255">
            <v>1.24</v>
          </cell>
          <cell r="K2255">
            <v>1.24</v>
          </cell>
          <cell r="M2255" t="str">
            <v/>
          </cell>
          <cell r="N2255" t="str">
            <v/>
          </cell>
          <cell r="O2255" t="str">
            <v/>
          </cell>
          <cell r="P2255" t="str">
            <v/>
          </cell>
        </row>
        <row r="2256">
          <cell r="A2256" t="str">
            <v>EU0-0B1A1</v>
          </cell>
          <cell r="C2256">
            <v>7360116</v>
          </cell>
          <cell r="D2256" t="str">
            <v>ALAMBRE GALVANIZADO NO. 16 BWG</v>
          </cell>
          <cell r="E2256" t="str">
            <v>EU0-0B1A1</v>
          </cell>
          <cell r="F2256" t="str">
            <v>L</v>
          </cell>
          <cell r="H2256" t="str">
            <v>c/u</v>
          </cell>
          <cell r="I2256">
            <v>0.24</v>
          </cell>
          <cell r="J2256">
            <v>2.04</v>
          </cell>
          <cell r="K2256">
            <v>0.48959999999999998</v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</row>
        <row r="2257">
          <cell r="A2257" t="str">
            <v>EU0-0PA</v>
          </cell>
          <cell r="B2257" t="str">
            <v>EU0-0PA</v>
          </cell>
          <cell r="C2257">
            <v>6601403</v>
          </cell>
          <cell r="D2257" t="str">
            <v>PIEDRA DE ASENTAR GRANO FINO Y GRANO GRUESO</v>
          </cell>
          <cell r="E2257" t="str">
            <v>EU0-0PA</v>
          </cell>
          <cell r="F2257">
            <v>0</v>
          </cell>
          <cell r="H2257" t="str">
            <v>m3</v>
          </cell>
          <cell r="I2257">
            <v>0.13650000000000001</v>
          </cell>
          <cell r="J2257">
            <v>13.71</v>
          </cell>
          <cell r="K2257">
            <v>1.8714150000000003</v>
          </cell>
          <cell r="L2257">
            <v>95.512191999999999</v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</row>
        <row r="2258">
          <cell r="A2258" t="str">
            <v>EU0-0PA</v>
          </cell>
          <cell r="C2258">
            <v>7027303</v>
          </cell>
          <cell r="D2258" t="str">
            <v>RIPIO TRITURADO 3/4"</v>
          </cell>
          <cell r="E2258" t="str">
            <v>EU0-0PA</v>
          </cell>
          <cell r="F2258">
            <v>0</v>
          </cell>
          <cell r="H2258" t="str">
            <v>m3</v>
          </cell>
          <cell r="I2258">
            <v>0.26624999999999999</v>
          </cell>
          <cell r="J2258">
            <v>11.32</v>
          </cell>
          <cell r="K2258">
            <v>3.0139499999999999</v>
          </cell>
          <cell r="M2258" t="str">
            <v/>
          </cell>
          <cell r="N2258" t="str">
            <v/>
          </cell>
          <cell r="O2258" t="str">
            <v/>
          </cell>
          <cell r="P2258" t="str">
            <v/>
          </cell>
        </row>
        <row r="2259">
          <cell r="A2259" t="str">
            <v>EU0-0PA</v>
          </cell>
          <cell r="C2259">
            <v>7543001</v>
          </cell>
          <cell r="D2259" t="str">
            <v>AGUA PARA CONSTRUCCIÓN</v>
          </cell>
          <cell r="E2259" t="str">
            <v>EU0-0PA</v>
          </cell>
          <cell r="F2259">
            <v>0</v>
          </cell>
          <cell r="H2259" t="str">
            <v>m3</v>
          </cell>
          <cell r="I2259">
            <v>4.8600000000000004E-2</v>
          </cell>
          <cell r="J2259">
            <v>1.1200000000000001</v>
          </cell>
          <cell r="K2259">
            <v>5.4432000000000008E-2</v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</row>
        <row r="2260">
          <cell r="A2260" t="str">
            <v>EU0-0PA</v>
          </cell>
          <cell r="C2260">
            <v>7011505</v>
          </cell>
          <cell r="D2260" t="str">
            <v>CEMENTO GRIS SACO DE 50 KG</v>
          </cell>
          <cell r="E2260" t="str">
            <v>EU0-0PA</v>
          </cell>
          <cell r="F2260">
            <v>0</v>
          </cell>
          <cell r="H2260" t="str">
            <v>c/u</v>
          </cell>
          <cell r="I2260">
            <v>1.944</v>
          </cell>
          <cell r="J2260">
            <v>8.7200000000000006</v>
          </cell>
          <cell r="K2260">
            <v>16.95168</v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</row>
        <row r="2261">
          <cell r="A2261" t="str">
            <v>EU0-0PA</v>
          </cell>
          <cell r="C2261">
            <v>7020104</v>
          </cell>
          <cell r="D2261" t="str">
            <v>ARENA DE RIO</v>
          </cell>
          <cell r="E2261" t="str">
            <v>EU0-0PA</v>
          </cell>
          <cell r="F2261">
            <v>0</v>
          </cell>
          <cell r="H2261" t="str">
            <v>m3</v>
          </cell>
          <cell r="I2261">
            <v>0.189</v>
          </cell>
          <cell r="J2261">
            <v>15.59</v>
          </cell>
          <cell r="K2261">
            <v>2.94651</v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EU0-0PA</v>
          </cell>
          <cell r="C2262">
            <v>7361506</v>
          </cell>
          <cell r="D2262" t="str">
            <v xml:space="preserve">CLAVO DE ACERO PARA MADERA 2" </v>
          </cell>
          <cell r="E2262" t="str">
            <v>EU0-0PA</v>
          </cell>
          <cell r="F2262">
            <v>0</v>
          </cell>
          <cell r="H2262" t="str">
            <v>kg</v>
          </cell>
          <cell r="I2262">
            <v>0.248</v>
          </cell>
          <cell r="J2262">
            <v>1.46</v>
          </cell>
          <cell r="K2262">
            <v>0.36208000000000001</v>
          </cell>
          <cell r="M2262" t="str">
            <v/>
          </cell>
          <cell r="N2262" t="str">
            <v/>
          </cell>
          <cell r="O2262" t="str">
            <v/>
          </cell>
          <cell r="P2262" t="str">
            <v/>
          </cell>
        </row>
        <row r="2263">
          <cell r="A2263" t="str">
            <v>EU0-0PA</v>
          </cell>
          <cell r="C2263">
            <v>7516630</v>
          </cell>
          <cell r="D2263" t="str">
            <v>PINGO DE EUCALIPTO</v>
          </cell>
          <cell r="E2263" t="str">
            <v>EU0-0PA</v>
          </cell>
          <cell r="F2263">
            <v>0</v>
          </cell>
          <cell r="H2263" t="str">
            <v>m</v>
          </cell>
          <cell r="I2263">
            <v>4.96</v>
          </cell>
          <cell r="J2263">
            <v>1.44</v>
          </cell>
          <cell r="K2263">
            <v>7.1423999999999994</v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EU0-0PA</v>
          </cell>
          <cell r="C2264">
            <v>7518330</v>
          </cell>
          <cell r="D2264" t="str">
            <v>TABLA DE EUCALIPTO</v>
          </cell>
          <cell r="E2264" t="str">
            <v>EU0-0PA</v>
          </cell>
          <cell r="F2264">
            <v>0</v>
          </cell>
          <cell r="H2264" t="str">
            <v>c/u</v>
          </cell>
          <cell r="I2264">
            <v>7.4399999999999995</v>
          </cell>
          <cell r="J2264">
            <v>2.69</v>
          </cell>
          <cell r="K2264">
            <v>20.013599999999997</v>
          </cell>
          <cell r="M2264" t="str">
            <v/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EU0-0PA</v>
          </cell>
          <cell r="C2265">
            <v>7519211</v>
          </cell>
          <cell r="D2265" t="str">
            <v>TIRAS DE CANELO DE 4 X 3 X 2.45 CM</v>
          </cell>
          <cell r="E2265" t="str">
            <v>EU0-0PA</v>
          </cell>
          <cell r="F2265">
            <v>0</v>
          </cell>
          <cell r="H2265" t="str">
            <v>m</v>
          </cell>
          <cell r="I2265">
            <v>4.96</v>
          </cell>
          <cell r="J2265">
            <v>1.55</v>
          </cell>
          <cell r="K2265">
            <v>7.6879999999999997</v>
          </cell>
          <cell r="M2265" t="str">
            <v/>
          </cell>
          <cell r="N2265" t="str">
            <v/>
          </cell>
          <cell r="O2265" t="str">
            <v/>
          </cell>
          <cell r="P2265" t="str">
            <v/>
          </cell>
        </row>
        <row r="2266">
          <cell r="A2266" t="str">
            <v>EU0-0PA</v>
          </cell>
          <cell r="C2266">
            <v>7360118</v>
          </cell>
          <cell r="D2266" t="str">
            <v>ALAMBRE GALVANIZADO No 18 BWG</v>
          </cell>
          <cell r="E2266" t="str">
            <v>EU0-0PA</v>
          </cell>
          <cell r="F2266">
            <v>0</v>
          </cell>
          <cell r="H2266" t="str">
            <v>kg</v>
          </cell>
          <cell r="I2266">
            <v>1.1725000000000001</v>
          </cell>
          <cell r="J2266">
            <v>1.9</v>
          </cell>
          <cell r="K2266">
            <v>2.2277499999999999</v>
          </cell>
          <cell r="M2266" t="str">
            <v/>
          </cell>
          <cell r="N2266" t="str">
            <v/>
          </cell>
          <cell r="O2266" t="str">
            <v/>
          </cell>
          <cell r="P2266" t="str">
            <v/>
          </cell>
        </row>
        <row r="2267">
          <cell r="A2267" t="str">
            <v>EU0-0PA</v>
          </cell>
          <cell r="C2267">
            <v>7363712</v>
          </cell>
          <cell r="D2267" t="str">
            <v>VARILLA DE ACERO CORRUGADA, SECCIÓN CIRCULAR, 12 MM DE DIÁMETRO</v>
          </cell>
          <cell r="E2267" t="str">
            <v>EU0-0PA</v>
          </cell>
          <cell r="F2267">
            <v>0</v>
          </cell>
          <cell r="H2267" t="str">
            <v>kg</v>
          </cell>
          <cell r="I2267">
            <v>24.622499999999999</v>
          </cell>
          <cell r="J2267">
            <v>1.35</v>
          </cell>
          <cell r="K2267">
            <v>33.240375</v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</row>
        <row r="2268">
          <cell r="A2268" t="str">
            <v>EU0-0PB</v>
          </cell>
          <cell r="B2268" t="str">
            <v>EU0-0PB</v>
          </cell>
          <cell r="C2268">
            <v>6601403</v>
          </cell>
          <cell r="D2268" t="str">
            <v>PIEDRA DE ASENTAR GRANO FINO Y GRANO GRUESO</v>
          </cell>
          <cell r="E2268" t="str">
            <v>EU0-0PB</v>
          </cell>
          <cell r="F2268">
            <v>0</v>
          </cell>
          <cell r="H2268" t="str">
            <v>m3</v>
          </cell>
          <cell r="I2268">
            <v>0.30449999999999999</v>
          </cell>
          <cell r="J2268">
            <v>13.71</v>
          </cell>
          <cell r="K2268">
            <v>4.1746949999999998</v>
          </cell>
          <cell r="L2268">
            <v>494.22168019999998</v>
          </cell>
          <cell r="M2268" t="str">
            <v/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EU0-0PB</v>
          </cell>
          <cell r="C2269">
            <v>7027303</v>
          </cell>
          <cell r="D2269" t="str">
            <v>RIPIO TRITURADO 3/4"</v>
          </cell>
          <cell r="E2269" t="str">
            <v>EU0-0PB</v>
          </cell>
          <cell r="F2269">
            <v>0</v>
          </cell>
          <cell r="H2269" t="str">
            <v>m3</v>
          </cell>
          <cell r="I2269">
            <v>0.74375000000000002</v>
          </cell>
          <cell r="J2269">
            <v>11.32</v>
          </cell>
          <cell r="K2269">
            <v>8.4192499999999999</v>
          </cell>
          <cell r="M2269" t="str">
            <v/>
          </cell>
          <cell r="N2269" t="str">
            <v/>
          </cell>
          <cell r="O2269" t="str">
            <v/>
          </cell>
          <cell r="P2269" t="str">
            <v/>
          </cell>
        </row>
        <row r="2270">
          <cell r="A2270" t="str">
            <v>EU0-0PB</v>
          </cell>
          <cell r="C2270">
            <v>7543001</v>
          </cell>
          <cell r="D2270" t="str">
            <v>AGUA PARA CONSTRUCCIÓN</v>
          </cell>
          <cell r="E2270" t="str">
            <v>EU0-0PB</v>
          </cell>
          <cell r="F2270">
            <v>0</v>
          </cell>
          <cell r="H2270" t="str">
            <v>m3</v>
          </cell>
          <cell r="I2270">
            <v>0.15302250000000001</v>
          </cell>
          <cell r="J2270">
            <v>1.1200000000000001</v>
          </cell>
          <cell r="K2270">
            <v>0.17138520000000002</v>
          </cell>
          <cell r="M2270" t="str">
            <v/>
          </cell>
          <cell r="N2270" t="str">
            <v/>
          </cell>
          <cell r="O2270" t="str">
            <v/>
          </cell>
          <cell r="P2270" t="str">
            <v/>
          </cell>
        </row>
        <row r="2271">
          <cell r="A2271" t="str">
            <v>EU0-0PB</v>
          </cell>
          <cell r="C2271">
            <v>7011505</v>
          </cell>
          <cell r="D2271" t="str">
            <v>CEMENTO GRIS SACO DE 50 KG</v>
          </cell>
          <cell r="E2271" t="str">
            <v>EU0-0PB</v>
          </cell>
          <cell r="F2271">
            <v>0</v>
          </cell>
          <cell r="H2271" t="str">
            <v>c/u</v>
          </cell>
          <cell r="I2271">
            <v>6.1929999999999996</v>
          </cell>
          <cell r="J2271">
            <v>8.7200000000000006</v>
          </cell>
          <cell r="K2271">
            <v>54.002960000000002</v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</row>
        <row r="2272">
          <cell r="A2272" t="str">
            <v>EU0-0PB</v>
          </cell>
          <cell r="C2272">
            <v>7020104</v>
          </cell>
          <cell r="D2272" t="str">
            <v>ARENA DE RIO</v>
          </cell>
          <cell r="E2272" t="str">
            <v>EU0-0PB</v>
          </cell>
          <cell r="F2272">
            <v>0</v>
          </cell>
          <cell r="H2272" t="str">
            <v>m3</v>
          </cell>
          <cell r="I2272">
            <v>0.60199999999999987</v>
          </cell>
          <cell r="J2272">
            <v>15.59</v>
          </cell>
          <cell r="K2272">
            <v>9.3851799999999983</v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</row>
        <row r="2273">
          <cell r="A2273" t="str">
            <v>EU0-0PB</v>
          </cell>
          <cell r="C2273">
            <v>7361506</v>
          </cell>
          <cell r="D2273" t="str">
            <v xml:space="preserve">CLAVO DE ACERO PARA MADERA 2" </v>
          </cell>
          <cell r="E2273" t="str">
            <v>EU0-0PB</v>
          </cell>
          <cell r="F2273">
            <v>0</v>
          </cell>
          <cell r="H2273" t="str">
            <v>kg</v>
          </cell>
          <cell r="I2273">
            <v>0.501</v>
          </cell>
          <cell r="J2273">
            <v>1.46</v>
          </cell>
          <cell r="K2273">
            <v>0.73146</v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</row>
        <row r="2274">
          <cell r="A2274" t="str">
            <v>EU0-0PB</v>
          </cell>
          <cell r="C2274">
            <v>7516630</v>
          </cell>
          <cell r="D2274" t="str">
            <v>PINGO DE EUCALIPTO</v>
          </cell>
          <cell r="E2274" t="str">
            <v>EU0-0PB</v>
          </cell>
          <cell r="F2274">
            <v>0</v>
          </cell>
          <cell r="H2274" t="str">
            <v>m</v>
          </cell>
          <cell r="I2274">
            <v>10.02</v>
          </cell>
          <cell r="J2274">
            <v>1.44</v>
          </cell>
          <cell r="K2274">
            <v>14.428799999999999</v>
          </cell>
          <cell r="M2274" t="str">
            <v/>
          </cell>
          <cell r="N2274" t="str">
            <v/>
          </cell>
          <cell r="O2274" t="str">
            <v/>
          </cell>
          <cell r="P2274" t="str">
            <v/>
          </cell>
        </row>
        <row r="2275">
          <cell r="A2275" t="str">
            <v>EU0-0PB</v>
          </cell>
          <cell r="C2275">
            <v>7518330</v>
          </cell>
          <cell r="D2275" t="str">
            <v>TABLA DE EUCALIPTO</v>
          </cell>
          <cell r="E2275" t="str">
            <v>EU0-0PB</v>
          </cell>
          <cell r="F2275">
            <v>0</v>
          </cell>
          <cell r="H2275" t="str">
            <v>c/u</v>
          </cell>
          <cell r="I2275">
            <v>15.03</v>
          </cell>
          <cell r="J2275">
            <v>2.69</v>
          </cell>
          <cell r="K2275">
            <v>40.430699999999995</v>
          </cell>
          <cell r="M2275" t="str">
            <v/>
          </cell>
          <cell r="N2275" t="str">
            <v/>
          </cell>
          <cell r="O2275" t="str">
            <v/>
          </cell>
          <cell r="P2275" t="str">
            <v/>
          </cell>
        </row>
        <row r="2276">
          <cell r="A2276" t="str">
            <v>EU0-0PB</v>
          </cell>
          <cell r="C2276">
            <v>7519211</v>
          </cell>
          <cell r="D2276" t="str">
            <v>TIRAS DE CANELO DE 4 X 3 X 2.45 CM</v>
          </cell>
          <cell r="E2276" t="str">
            <v>EU0-0PB</v>
          </cell>
          <cell r="F2276">
            <v>0</v>
          </cell>
          <cell r="H2276" t="str">
            <v>m</v>
          </cell>
          <cell r="I2276">
            <v>10.02</v>
          </cell>
          <cell r="J2276">
            <v>1.55</v>
          </cell>
          <cell r="K2276">
            <v>15.531000000000001</v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</row>
        <row r="2277">
          <cell r="A2277" t="str">
            <v>EU0-0PB</v>
          </cell>
          <cell r="C2277">
            <v>7360118</v>
          </cell>
          <cell r="D2277" t="str">
            <v>ALAMBRE GALVANIZADO No 18 BWG</v>
          </cell>
          <cell r="E2277" t="str">
            <v>EU0-0PB</v>
          </cell>
          <cell r="F2277">
            <v>0</v>
          </cell>
          <cell r="H2277" t="str">
            <v>kg</v>
          </cell>
          <cell r="I2277">
            <v>3.2250000000000001</v>
          </cell>
          <cell r="J2277">
            <v>1.9</v>
          </cell>
          <cell r="K2277">
            <v>6.1274999999999995</v>
          </cell>
          <cell r="M2277" t="str">
            <v/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EU0-0PB</v>
          </cell>
          <cell r="C2278">
            <v>7363712</v>
          </cell>
          <cell r="D2278" t="str">
            <v>VARILLA DE ACERO CORRUGADA, SECCIÓN CIRCULAR, 12 MM DE DIÁMETRO</v>
          </cell>
          <cell r="E2278" t="str">
            <v>EU0-0PB</v>
          </cell>
          <cell r="F2278">
            <v>0</v>
          </cell>
          <cell r="H2278" t="str">
            <v>kg</v>
          </cell>
          <cell r="I2278">
            <v>67.725000000000009</v>
          </cell>
          <cell r="J2278">
            <v>1.35</v>
          </cell>
          <cell r="K2278">
            <v>91.428750000000022</v>
          </cell>
          <cell r="M2278" t="str">
            <v/>
          </cell>
          <cell r="N2278" t="str">
            <v/>
          </cell>
          <cell r="O2278" t="str">
            <v/>
          </cell>
          <cell r="P2278" t="str">
            <v/>
          </cell>
        </row>
        <row r="2279">
          <cell r="A2279" t="str">
            <v>EU0-0PB</v>
          </cell>
          <cell r="C2279">
            <v>7368501</v>
          </cell>
          <cell r="D2279" t="str">
            <v xml:space="preserve">TAPA HF DÚCTIL DE = 60 CM C.40. 400 KN </v>
          </cell>
          <cell r="E2279" t="str">
            <v>EU0-0PB</v>
          </cell>
          <cell r="F2279">
            <v>0</v>
          </cell>
          <cell r="H2279" t="str">
            <v>c/u</v>
          </cell>
          <cell r="I2279">
            <v>1</v>
          </cell>
          <cell r="J2279">
            <v>249.39</v>
          </cell>
          <cell r="K2279">
            <v>249.39</v>
          </cell>
          <cell r="M2279" t="str">
            <v/>
          </cell>
          <cell r="N2279" t="str">
            <v/>
          </cell>
          <cell r="O2279" t="str">
            <v/>
          </cell>
          <cell r="P2279" t="str">
            <v/>
          </cell>
        </row>
        <row r="2280">
          <cell r="A2280" t="str">
            <v>EU0-0PF</v>
          </cell>
          <cell r="B2280" t="str">
            <v>EU0-0PF</v>
          </cell>
          <cell r="C2280">
            <v>6601403</v>
          </cell>
          <cell r="D2280" t="str">
            <v>PIEDRA DE ASENTAR GRANO FINO Y GRANO GRUESO</v>
          </cell>
          <cell r="E2280" t="str">
            <v>EU0-0PF</v>
          </cell>
          <cell r="F2280">
            <v>0</v>
          </cell>
          <cell r="H2280" t="str">
            <v>m3</v>
          </cell>
          <cell r="I2280">
            <v>0.35700000000000004</v>
          </cell>
          <cell r="J2280">
            <v>13.71</v>
          </cell>
          <cell r="K2280">
            <v>4.894470000000001</v>
          </cell>
          <cell r="L2280">
            <v>554.35874319999994</v>
          </cell>
          <cell r="M2280" t="str">
            <v/>
          </cell>
          <cell r="N2280" t="str">
            <v/>
          </cell>
          <cell r="O2280" t="str">
            <v/>
          </cell>
          <cell r="P2280" t="str">
            <v/>
          </cell>
        </row>
        <row r="2281">
          <cell r="A2281" t="str">
            <v>EU0-0PF</v>
          </cell>
          <cell r="C2281">
            <v>7027303</v>
          </cell>
          <cell r="D2281" t="str">
            <v>RIPIO TRITURADO 3/4"</v>
          </cell>
          <cell r="E2281" t="str">
            <v>EU0-0PF</v>
          </cell>
          <cell r="F2281">
            <v>0</v>
          </cell>
          <cell r="H2281" t="str">
            <v>m3</v>
          </cell>
          <cell r="I2281">
            <v>0.96599999999999997</v>
          </cell>
          <cell r="J2281">
            <v>11.32</v>
          </cell>
          <cell r="K2281">
            <v>10.93512</v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</row>
        <row r="2282">
          <cell r="A2282" t="str">
            <v>EU0-0PF</v>
          </cell>
          <cell r="C2282">
            <v>7543001</v>
          </cell>
          <cell r="D2282" t="str">
            <v>AGUA PARA CONSTRUCCIÓN</v>
          </cell>
          <cell r="E2282" t="str">
            <v>EU0-0PF</v>
          </cell>
          <cell r="F2282">
            <v>0</v>
          </cell>
          <cell r="H2282" t="str">
            <v>m3</v>
          </cell>
          <cell r="I2282">
            <v>0.1944225</v>
          </cell>
          <cell r="J2282">
            <v>1.1200000000000001</v>
          </cell>
          <cell r="K2282">
            <v>0.21775320000000001</v>
          </cell>
          <cell r="M2282" t="str">
            <v/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EU0-0PF</v>
          </cell>
          <cell r="C2283">
            <v>7011505</v>
          </cell>
          <cell r="D2283" t="str">
            <v>CEMENTO GRIS SACO DE 50 KG</v>
          </cell>
          <cell r="E2283" t="str">
            <v>EU0-0PF</v>
          </cell>
          <cell r="F2283">
            <v>0</v>
          </cell>
          <cell r="H2283" t="str">
            <v>c/u</v>
          </cell>
          <cell r="I2283">
            <v>7.8490000000000002</v>
          </cell>
          <cell r="J2283">
            <v>8.7200000000000006</v>
          </cell>
          <cell r="K2283">
            <v>68.443280000000001</v>
          </cell>
          <cell r="M2283" t="str">
            <v/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EU0-0PF</v>
          </cell>
          <cell r="C2284">
            <v>7020104</v>
          </cell>
          <cell r="D2284" t="str">
            <v>ARENA DE RIO</v>
          </cell>
          <cell r="E2284" t="str">
            <v>EU0-0PF</v>
          </cell>
          <cell r="F2284">
            <v>0</v>
          </cell>
          <cell r="H2284" t="str">
            <v>m3</v>
          </cell>
          <cell r="I2284">
            <v>0.7629999999999999</v>
          </cell>
          <cell r="J2284">
            <v>15.59</v>
          </cell>
          <cell r="K2284">
            <v>11.895169999999998</v>
          </cell>
          <cell r="M2284" t="str">
            <v/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EU0-0PF</v>
          </cell>
          <cell r="C2285">
            <v>7361506</v>
          </cell>
          <cell r="D2285" t="str">
            <v xml:space="preserve">CLAVO DE ACERO PARA MADERA 2" </v>
          </cell>
          <cell r="E2285" t="str">
            <v>EU0-0PF</v>
          </cell>
          <cell r="F2285">
            <v>0</v>
          </cell>
          <cell r="H2285" t="str">
            <v>kg</v>
          </cell>
          <cell r="I2285">
            <v>0.52</v>
          </cell>
          <cell r="J2285">
            <v>1.46</v>
          </cell>
          <cell r="K2285">
            <v>0.75919999999999999</v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</row>
        <row r="2286">
          <cell r="A2286" t="str">
            <v>EU0-0PF</v>
          </cell>
          <cell r="C2286">
            <v>7516630</v>
          </cell>
          <cell r="D2286" t="str">
            <v>PINGO DE EUCALIPTO</v>
          </cell>
          <cell r="E2286" t="str">
            <v>EU0-0PF</v>
          </cell>
          <cell r="F2286">
            <v>0</v>
          </cell>
          <cell r="H2286" t="str">
            <v>m</v>
          </cell>
          <cell r="I2286">
            <v>10.4</v>
          </cell>
          <cell r="J2286">
            <v>1.44</v>
          </cell>
          <cell r="K2286">
            <v>14.975999999999999</v>
          </cell>
          <cell r="M2286" t="str">
            <v/>
          </cell>
          <cell r="N2286" t="str">
            <v/>
          </cell>
          <cell r="O2286" t="str">
            <v/>
          </cell>
          <cell r="P2286" t="str">
            <v/>
          </cell>
        </row>
        <row r="2287">
          <cell r="A2287" t="str">
            <v>EU0-0PF</v>
          </cell>
          <cell r="C2287">
            <v>7518330</v>
          </cell>
          <cell r="D2287" t="str">
            <v>TABLA DE EUCALIPTO</v>
          </cell>
          <cell r="E2287" t="str">
            <v>EU0-0PF</v>
          </cell>
          <cell r="F2287">
            <v>0</v>
          </cell>
          <cell r="H2287" t="str">
            <v>c/u</v>
          </cell>
          <cell r="I2287">
            <v>15.600000000000001</v>
          </cell>
          <cell r="J2287">
            <v>2.69</v>
          </cell>
          <cell r="K2287">
            <v>41.964000000000006</v>
          </cell>
          <cell r="M2287" t="str">
            <v/>
          </cell>
          <cell r="N2287" t="str">
            <v/>
          </cell>
          <cell r="O2287" t="str">
            <v/>
          </cell>
          <cell r="P2287" t="str">
            <v/>
          </cell>
        </row>
        <row r="2288">
          <cell r="A2288" t="str">
            <v>EU0-0PF</v>
          </cell>
          <cell r="C2288">
            <v>7519211</v>
          </cell>
          <cell r="D2288" t="str">
            <v>TIRAS DE CANELO DE 4 X 3 X 2.45 CM</v>
          </cell>
          <cell r="E2288" t="str">
            <v>EU0-0PF</v>
          </cell>
          <cell r="F2288">
            <v>0</v>
          </cell>
          <cell r="H2288" t="str">
            <v>m</v>
          </cell>
          <cell r="I2288">
            <v>10.4</v>
          </cell>
          <cell r="J2288">
            <v>1.55</v>
          </cell>
          <cell r="K2288">
            <v>16.12</v>
          </cell>
          <cell r="M2288" t="str">
            <v/>
          </cell>
          <cell r="N2288" t="str">
            <v/>
          </cell>
          <cell r="O2288" t="str">
            <v/>
          </cell>
          <cell r="P2288" t="str">
            <v/>
          </cell>
        </row>
        <row r="2289">
          <cell r="A2289" t="str">
            <v>EU0-0PF</v>
          </cell>
          <cell r="C2289">
            <v>7360118</v>
          </cell>
          <cell r="D2289" t="str">
            <v>ALAMBRE GALVANIZADO No 18 BWG</v>
          </cell>
          <cell r="E2289" t="str">
            <v>EU0-0PF</v>
          </cell>
          <cell r="F2289">
            <v>0</v>
          </cell>
          <cell r="H2289" t="str">
            <v>kg</v>
          </cell>
          <cell r="I2289">
            <v>4.4550000000000001</v>
          </cell>
          <cell r="J2289">
            <v>1.9</v>
          </cell>
          <cell r="K2289">
            <v>8.4644999999999992</v>
          </cell>
          <cell r="M2289" t="str">
            <v/>
          </cell>
          <cell r="N2289" t="str">
            <v/>
          </cell>
          <cell r="O2289" t="str">
            <v/>
          </cell>
          <cell r="P2289" t="str">
            <v/>
          </cell>
        </row>
        <row r="2290">
          <cell r="A2290" t="str">
            <v>EU0-0PF</v>
          </cell>
          <cell r="C2290">
            <v>7363712</v>
          </cell>
          <cell r="D2290" t="str">
            <v>VARILLA DE ACERO CORRUGADA, SECCIÓN CIRCULAR, 12 MM DE DIÁMETRO</v>
          </cell>
          <cell r="E2290" t="str">
            <v>EU0-0PF</v>
          </cell>
          <cell r="F2290">
            <v>0</v>
          </cell>
          <cell r="H2290" t="str">
            <v>kg</v>
          </cell>
          <cell r="I2290">
            <v>93.554999999999993</v>
          </cell>
          <cell r="J2290">
            <v>1.35</v>
          </cell>
          <cell r="K2290">
            <v>126.29925</v>
          </cell>
          <cell r="M2290" t="str">
            <v/>
          </cell>
          <cell r="N2290" t="str">
            <v/>
          </cell>
          <cell r="O2290" t="str">
            <v/>
          </cell>
          <cell r="P2290" t="str">
            <v/>
          </cell>
        </row>
        <row r="2291">
          <cell r="A2291" t="str">
            <v>EU0-0PF</v>
          </cell>
          <cell r="C2291">
            <v>7368501</v>
          </cell>
          <cell r="D2291" t="str">
            <v xml:space="preserve">TAPA HF DÚCTIL DE = 60 CM C.40. 400 KN </v>
          </cell>
          <cell r="E2291" t="str">
            <v>EU0-0PF</v>
          </cell>
          <cell r="F2291">
            <v>0</v>
          </cell>
          <cell r="H2291" t="str">
            <v>c/u</v>
          </cell>
          <cell r="I2291">
            <v>1</v>
          </cell>
          <cell r="J2291">
            <v>249.39</v>
          </cell>
          <cell r="K2291">
            <v>249.39</v>
          </cell>
          <cell r="M2291" t="str">
            <v/>
          </cell>
          <cell r="N2291" t="str">
            <v/>
          </cell>
          <cell r="O2291" t="str">
            <v/>
          </cell>
          <cell r="P2291" t="str">
            <v/>
          </cell>
        </row>
        <row r="2292">
          <cell r="A2292" t="str">
            <v>EU0-0PG</v>
          </cell>
          <cell r="B2292" t="str">
            <v>EU0-0PG</v>
          </cell>
          <cell r="C2292">
            <v>6601403</v>
          </cell>
          <cell r="D2292" t="str">
            <v>PIEDRA DE ASENTAR GRANO FINO Y GRANO GRUESO</v>
          </cell>
          <cell r="E2292" t="str">
            <v>EU0-0PG</v>
          </cell>
          <cell r="F2292">
            <v>0</v>
          </cell>
          <cell r="H2292" t="str">
            <v>m3</v>
          </cell>
          <cell r="I2292">
            <v>0.40950000000000003</v>
          </cell>
          <cell r="J2292">
            <v>13.71</v>
          </cell>
          <cell r="K2292">
            <v>5.6142450000000004</v>
          </cell>
          <cell r="L2292">
            <v>621.13119919999997</v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</row>
        <row r="2293">
          <cell r="A2293" t="str">
            <v>EU0-0PG</v>
          </cell>
          <cell r="C2293">
            <v>7027303</v>
          </cell>
          <cell r="D2293" t="str">
            <v>RIPIO TRITURADO 3/4"</v>
          </cell>
          <cell r="E2293" t="str">
            <v>EU0-0PG</v>
          </cell>
          <cell r="F2293">
            <v>0</v>
          </cell>
          <cell r="H2293" t="str">
            <v>m3</v>
          </cell>
          <cell r="I2293">
            <v>1.2642499999999999</v>
          </cell>
          <cell r="J2293">
            <v>11.32</v>
          </cell>
          <cell r="K2293">
            <v>14.311309999999999</v>
          </cell>
          <cell r="M2293" t="str">
            <v/>
          </cell>
          <cell r="N2293" t="str">
            <v/>
          </cell>
          <cell r="O2293" t="str">
            <v/>
          </cell>
          <cell r="P2293" t="str">
            <v/>
          </cell>
        </row>
        <row r="2294">
          <cell r="A2294" t="str">
            <v>EU0-0PG</v>
          </cell>
          <cell r="C2294">
            <v>7543001</v>
          </cell>
          <cell r="D2294" t="str">
            <v>AGUA PARA CONSTRUCCIÓN</v>
          </cell>
          <cell r="E2294" t="str">
            <v>EU0-0PG</v>
          </cell>
          <cell r="F2294">
            <v>0</v>
          </cell>
          <cell r="H2294" t="str">
            <v>m3</v>
          </cell>
          <cell r="I2294">
            <v>0.25022250000000001</v>
          </cell>
          <cell r="J2294">
            <v>1.1200000000000001</v>
          </cell>
          <cell r="K2294">
            <v>0.28024920000000003</v>
          </cell>
          <cell r="M2294" t="str">
            <v/>
          </cell>
          <cell r="N2294" t="str">
            <v/>
          </cell>
          <cell r="O2294" t="str">
            <v/>
          </cell>
          <cell r="P2294" t="str">
            <v/>
          </cell>
        </row>
        <row r="2295">
          <cell r="A2295" t="str">
            <v>EU0-0PG</v>
          </cell>
          <cell r="C2295">
            <v>7011505</v>
          </cell>
          <cell r="D2295" t="str">
            <v>CEMENTO GRIS SACO DE 50 KG</v>
          </cell>
          <cell r="E2295" t="str">
            <v>EU0-0PG</v>
          </cell>
          <cell r="F2295">
            <v>0</v>
          </cell>
          <cell r="H2295" t="str">
            <v>c/u</v>
          </cell>
          <cell r="I2295">
            <v>10.081</v>
          </cell>
          <cell r="J2295">
            <v>8.7200000000000006</v>
          </cell>
          <cell r="K2295">
            <v>87.906320000000008</v>
          </cell>
          <cell r="M2295" t="str">
            <v/>
          </cell>
          <cell r="N2295" t="str">
            <v/>
          </cell>
          <cell r="O2295" t="str">
            <v/>
          </cell>
          <cell r="P2295" t="str">
            <v/>
          </cell>
        </row>
        <row r="2296">
          <cell r="A2296" t="str">
            <v>EU0-0PG</v>
          </cell>
          <cell r="C2296">
            <v>7020104</v>
          </cell>
          <cell r="D2296" t="str">
            <v>ARENA DE RIO</v>
          </cell>
          <cell r="E2296" t="str">
            <v>EU0-0PG</v>
          </cell>
          <cell r="F2296">
            <v>0</v>
          </cell>
          <cell r="H2296" t="str">
            <v>m3</v>
          </cell>
          <cell r="I2296">
            <v>0.98</v>
          </cell>
          <cell r="J2296">
            <v>15.59</v>
          </cell>
          <cell r="K2296">
            <v>15.2782</v>
          </cell>
          <cell r="M2296" t="str">
            <v/>
          </cell>
          <cell r="N2296" t="str">
            <v/>
          </cell>
          <cell r="O2296" t="str">
            <v/>
          </cell>
          <cell r="P2296" t="str">
            <v/>
          </cell>
        </row>
        <row r="2297">
          <cell r="A2297" t="str">
            <v>EU0-0PG</v>
          </cell>
          <cell r="C2297">
            <v>7361506</v>
          </cell>
          <cell r="D2297" t="str">
            <v xml:space="preserve">CLAVO DE ACERO PARA MADERA 2" </v>
          </cell>
          <cell r="E2297" t="str">
            <v>EU0-0PG</v>
          </cell>
          <cell r="F2297">
            <v>0</v>
          </cell>
          <cell r="H2297" t="str">
            <v>kg</v>
          </cell>
          <cell r="I2297">
            <v>0.5</v>
          </cell>
          <cell r="J2297">
            <v>1.46</v>
          </cell>
          <cell r="K2297">
            <v>0.73</v>
          </cell>
          <cell r="M2297" t="str">
            <v/>
          </cell>
          <cell r="N2297" t="str">
            <v/>
          </cell>
          <cell r="O2297" t="str">
            <v/>
          </cell>
          <cell r="P2297" t="str">
            <v/>
          </cell>
        </row>
        <row r="2298">
          <cell r="A2298" t="str">
            <v>EU0-0PG</v>
          </cell>
          <cell r="C2298">
            <v>7516630</v>
          </cell>
          <cell r="D2298" t="str">
            <v>PINGO DE EUCALIPTO</v>
          </cell>
          <cell r="E2298" t="str">
            <v>EU0-0PG</v>
          </cell>
          <cell r="F2298">
            <v>0</v>
          </cell>
          <cell r="H2298" t="str">
            <v>m</v>
          </cell>
          <cell r="I2298">
            <v>10</v>
          </cell>
          <cell r="J2298">
            <v>1.44</v>
          </cell>
          <cell r="K2298">
            <v>14.399999999999999</v>
          </cell>
          <cell r="M2298" t="str">
            <v/>
          </cell>
          <cell r="N2298" t="str">
            <v/>
          </cell>
          <cell r="O2298" t="str">
            <v/>
          </cell>
          <cell r="P2298" t="str">
            <v/>
          </cell>
        </row>
        <row r="2299">
          <cell r="A2299" t="str">
            <v>EU0-0PG</v>
          </cell>
          <cell r="C2299">
            <v>7518330</v>
          </cell>
          <cell r="D2299" t="str">
            <v>TABLA DE EUCALIPTO</v>
          </cell>
          <cell r="E2299" t="str">
            <v>EU0-0PG</v>
          </cell>
          <cell r="F2299">
            <v>0</v>
          </cell>
          <cell r="H2299" t="str">
            <v>c/u</v>
          </cell>
          <cell r="I2299">
            <v>15</v>
          </cell>
          <cell r="J2299">
            <v>2.69</v>
          </cell>
          <cell r="K2299">
            <v>40.35</v>
          </cell>
          <cell r="M2299" t="str">
            <v/>
          </cell>
          <cell r="N2299" t="str">
            <v/>
          </cell>
          <cell r="O2299" t="str">
            <v/>
          </cell>
          <cell r="P2299" t="str">
            <v/>
          </cell>
        </row>
        <row r="2300">
          <cell r="A2300" t="str">
            <v>EU0-0PG</v>
          </cell>
          <cell r="C2300">
            <v>7519211</v>
          </cell>
          <cell r="D2300" t="str">
            <v>TIRAS DE CANELO DE 4 X 3 X 2.45 CM</v>
          </cell>
          <cell r="E2300" t="str">
            <v>EU0-0PG</v>
          </cell>
          <cell r="F2300">
            <v>0</v>
          </cell>
          <cell r="H2300" t="str">
            <v>m</v>
          </cell>
          <cell r="I2300">
            <v>10</v>
          </cell>
          <cell r="J2300">
            <v>1.55</v>
          </cell>
          <cell r="K2300">
            <v>15.5</v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</row>
        <row r="2301">
          <cell r="A2301" t="str">
            <v>EU0-0PG</v>
          </cell>
          <cell r="C2301">
            <v>7360118</v>
          </cell>
          <cell r="D2301" t="str">
            <v>ALAMBRE GALVANIZADO No 18 BWG</v>
          </cell>
          <cell r="E2301" t="str">
            <v>EU0-0PG</v>
          </cell>
          <cell r="F2301">
            <v>0</v>
          </cell>
          <cell r="H2301" t="str">
            <v>kg</v>
          </cell>
          <cell r="I2301">
            <v>5.8635000000000002</v>
          </cell>
          <cell r="J2301">
            <v>1.9</v>
          </cell>
          <cell r="K2301">
            <v>11.140649999999999</v>
          </cell>
          <cell r="M2301" t="str">
            <v/>
          </cell>
          <cell r="N2301" t="str">
            <v/>
          </cell>
          <cell r="O2301" t="str">
            <v/>
          </cell>
          <cell r="P2301" t="str">
            <v/>
          </cell>
        </row>
        <row r="2302">
          <cell r="A2302" t="str">
            <v>EU0-0PG</v>
          </cell>
          <cell r="C2302">
            <v>7363712</v>
          </cell>
          <cell r="D2302" t="str">
            <v>VARILLA DE ACERO CORRUGADA, SECCIÓN CIRCULAR, 12 MM DE DIÁMETRO</v>
          </cell>
          <cell r="E2302" t="str">
            <v>EU0-0PG</v>
          </cell>
          <cell r="F2302">
            <v>0</v>
          </cell>
          <cell r="H2302" t="str">
            <v>kg</v>
          </cell>
          <cell r="I2302">
            <v>123.1335</v>
          </cell>
          <cell r="J2302">
            <v>1.35</v>
          </cell>
          <cell r="K2302">
            <v>166.23022500000002</v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</row>
        <row r="2303">
          <cell r="A2303" t="str">
            <v>EU0-0PG</v>
          </cell>
          <cell r="C2303">
            <v>7368501</v>
          </cell>
          <cell r="D2303" t="str">
            <v xml:space="preserve">TAPA HF DÚCTIL DE = 60 CM C.40. 400 KN </v>
          </cell>
          <cell r="E2303" t="str">
            <v>EU0-0PG</v>
          </cell>
          <cell r="F2303">
            <v>0</v>
          </cell>
          <cell r="H2303" t="str">
            <v>c/u</v>
          </cell>
          <cell r="I2303">
            <v>1</v>
          </cell>
          <cell r="J2303">
            <v>249.39</v>
          </cell>
          <cell r="K2303">
            <v>249.39</v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</row>
        <row r="2304">
          <cell r="A2304" t="str">
            <v>EU0-0PD</v>
          </cell>
          <cell r="B2304" t="str">
            <v>EU0-0PD</v>
          </cell>
          <cell r="C2304">
            <v>6601403</v>
          </cell>
          <cell r="D2304" t="str">
            <v>PIEDRA DE ASENTAR GRANO FINO Y GRANO GRUESO</v>
          </cell>
          <cell r="E2304" t="str">
            <v>EU0-0PD</v>
          </cell>
          <cell r="F2304">
            <v>0</v>
          </cell>
          <cell r="H2304" t="str">
            <v>m3</v>
          </cell>
          <cell r="I2304">
            <v>0.59849999999999992</v>
          </cell>
          <cell r="J2304">
            <v>13.71</v>
          </cell>
          <cell r="K2304">
            <v>8.2054349999999996</v>
          </cell>
          <cell r="L2304">
            <v>943.31305420000012</v>
          </cell>
          <cell r="M2304" t="str">
            <v/>
          </cell>
          <cell r="N2304" t="str">
            <v/>
          </cell>
          <cell r="O2304" t="str">
            <v/>
          </cell>
          <cell r="P2304" t="str">
            <v/>
          </cell>
        </row>
        <row r="2305">
          <cell r="A2305" t="str">
            <v>EU0-0PD</v>
          </cell>
          <cell r="C2305">
            <v>7027303</v>
          </cell>
          <cell r="D2305" t="str">
            <v>RIPIO TRITURADO 3/4"</v>
          </cell>
          <cell r="E2305" t="str">
            <v>EU0-0PD</v>
          </cell>
          <cell r="F2305">
            <v>0</v>
          </cell>
          <cell r="H2305" t="str">
            <v>m3</v>
          </cell>
          <cell r="I2305">
            <v>2.4177499999999998</v>
          </cell>
          <cell r="J2305">
            <v>11.32</v>
          </cell>
          <cell r="K2305">
            <v>27.368929999999999</v>
          </cell>
          <cell r="M2305" t="str">
            <v/>
          </cell>
          <cell r="N2305" t="str">
            <v/>
          </cell>
          <cell r="O2305" t="str">
            <v/>
          </cell>
          <cell r="P2305" t="str">
            <v/>
          </cell>
        </row>
        <row r="2306">
          <cell r="A2306" t="str">
            <v>EU0-0PD</v>
          </cell>
          <cell r="C2306">
            <v>7543001</v>
          </cell>
          <cell r="D2306" t="str">
            <v>AGUA PARA CONSTRUCCIÓN</v>
          </cell>
          <cell r="E2306" t="str">
            <v>EU0-0PD</v>
          </cell>
          <cell r="F2306">
            <v>0</v>
          </cell>
          <cell r="H2306" t="str">
            <v>m3</v>
          </cell>
          <cell r="I2306">
            <v>0.46622249999999998</v>
          </cell>
          <cell r="J2306">
            <v>1.1200000000000001</v>
          </cell>
          <cell r="K2306">
            <v>0.5221692</v>
          </cell>
          <cell r="M2306" t="str">
            <v/>
          </cell>
          <cell r="N2306" t="str">
            <v/>
          </cell>
          <cell r="O2306" t="str">
            <v/>
          </cell>
          <cell r="P2306" t="str">
            <v/>
          </cell>
        </row>
        <row r="2307">
          <cell r="A2307" t="str">
            <v>EU0-0PD</v>
          </cell>
          <cell r="C2307">
            <v>7011505</v>
          </cell>
          <cell r="D2307" t="str">
            <v>CEMENTO GRIS SACO DE 50 KG</v>
          </cell>
          <cell r="E2307" t="str">
            <v>EU0-0PD</v>
          </cell>
          <cell r="F2307">
            <v>0</v>
          </cell>
          <cell r="H2307" t="str">
            <v>c/u</v>
          </cell>
          <cell r="I2307">
            <v>18.721</v>
          </cell>
          <cell r="J2307">
            <v>8.7200000000000006</v>
          </cell>
          <cell r="K2307">
            <v>163.24712000000002</v>
          </cell>
          <cell r="M2307" t="str">
            <v/>
          </cell>
          <cell r="N2307" t="str">
            <v/>
          </cell>
          <cell r="O2307" t="str">
            <v/>
          </cell>
          <cell r="P2307" t="str">
            <v/>
          </cell>
        </row>
        <row r="2308">
          <cell r="A2308" t="str">
            <v>EU0-0PD</v>
          </cell>
          <cell r="C2308">
            <v>7020104</v>
          </cell>
          <cell r="D2308" t="str">
            <v>ARENA DE RIO</v>
          </cell>
          <cell r="E2308" t="str">
            <v>EU0-0PD</v>
          </cell>
          <cell r="F2308">
            <v>0</v>
          </cell>
          <cell r="H2308" t="str">
            <v>m3</v>
          </cell>
          <cell r="I2308">
            <v>1.82</v>
          </cell>
          <cell r="J2308">
            <v>15.59</v>
          </cell>
          <cell r="K2308">
            <v>28.373799999999999</v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</row>
        <row r="2309">
          <cell r="A2309" t="str">
            <v>EU0-0PD</v>
          </cell>
          <cell r="C2309">
            <v>7361506</v>
          </cell>
          <cell r="D2309" t="str">
            <v xml:space="preserve">CLAVO DE ACERO PARA MADERA 2" </v>
          </cell>
          <cell r="E2309" t="str">
            <v>EU0-0PD</v>
          </cell>
          <cell r="F2309">
            <v>0</v>
          </cell>
          <cell r="H2309" t="str">
            <v>kg</v>
          </cell>
          <cell r="I2309">
            <v>1.1599999999999999</v>
          </cell>
          <cell r="J2309">
            <v>1.46</v>
          </cell>
          <cell r="K2309">
            <v>1.6935999999999998</v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</row>
        <row r="2310">
          <cell r="A2310" t="str">
            <v>EU0-0PD</v>
          </cell>
          <cell r="C2310">
            <v>7516630</v>
          </cell>
          <cell r="D2310" t="str">
            <v>PINGO DE EUCALIPTO</v>
          </cell>
          <cell r="E2310" t="str">
            <v>EU0-0PD</v>
          </cell>
          <cell r="F2310">
            <v>0</v>
          </cell>
          <cell r="H2310" t="str">
            <v>m</v>
          </cell>
          <cell r="I2310">
            <v>23.2</v>
          </cell>
          <cell r="J2310">
            <v>1.44</v>
          </cell>
          <cell r="K2310">
            <v>33.408000000000001</v>
          </cell>
          <cell r="M2310" t="str">
            <v/>
          </cell>
          <cell r="N2310" t="str">
            <v/>
          </cell>
          <cell r="O2310" t="str">
            <v/>
          </cell>
          <cell r="P2310" t="str">
            <v/>
          </cell>
        </row>
        <row r="2311">
          <cell r="A2311" t="str">
            <v>EU0-0PD</v>
          </cell>
          <cell r="C2311">
            <v>7518330</v>
          </cell>
          <cell r="D2311" t="str">
            <v>TABLA DE EUCALIPTO</v>
          </cell>
          <cell r="E2311" t="str">
            <v>EU0-0PD</v>
          </cell>
          <cell r="F2311">
            <v>0</v>
          </cell>
          <cell r="H2311" t="str">
            <v>c/u</v>
          </cell>
          <cell r="I2311">
            <v>34.799999999999997</v>
          </cell>
          <cell r="J2311">
            <v>2.69</v>
          </cell>
          <cell r="K2311">
            <v>93.611999999999995</v>
          </cell>
          <cell r="M2311" t="str">
            <v/>
          </cell>
          <cell r="N2311" t="str">
            <v/>
          </cell>
          <cell r="O2311" t="str">
            <v/>
          </cell>
          <cell r="P2311" t="str">
            <v/>
          </cell>
        </row>
        <row r="2312">
          <cell r="A2312" t="str">
            <v>EU0-0PD</v>
          </cell>
          <cell r="C2312">
            <v>7519211</v>
          </cell>
          <cell r="D2312" t="str">
            <v>TIRAS DE CANELO DE 4 X 3 X 2.45 CM</v>
          </cell>
          <cell r="E2312" t="str">
            <v>EU0-0PD</v>
          </cell>
          <cell r="F2312">
            <v>0</v>
          </cell>
          <cell r="H2312" t="str">
            <v>m</v>
          </cell>
          <cell r="I2312">
            <v>23.2</v>
          </cell>
          <cell r="J2312">
            <v>1.55</v>
          </cell>
          <cell r="K2312">
            <v>35.96</v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</row>
        <row r="2313">
          <cell r="A2313" t="str">
            <v>EU0-0PD</v>
          </cell>
          <cell r="C2313">
            <v>7360118</v>
          </cell>
          <cell r="D2313" t="str">
            <v>ALAMBRE GALVANIZADO No 18 BWG</v>
          </cell>
          <cell r="E2313" t="str">
            <v>EU0-0PD</v>
          </cell>
          <cell r="F2313">
            <v>0</v>
          </cell>
          <cell r="H2313" t="str">
            <v>kg</v>
          </cell>
          <cell r="I2313">
            <v>9.9680000000000017</v>
          </cell>
          <cell r="J2313">
            <v>1.9</v>
          </cell>
          <cell r="K2313">
            <v>18.939200000000003</v>
          </cell>
          <cell r="M2313" t="str">
            <v/>
          </cell>
          <cell r="N2313" t="str">
            <v/>
          </cell>
          <cell r="O2313" t="str">
            <v/>
          </cell>
          <cell r="P2313" t="str">
            <v/>
          </cell>
        </row>
        <row r="2314">
          <cell r="A2314" t="str">
            <v>EU0-0PD</v>
          </cell>
          <cell r="C2314">
            <v>7363712</v>
          </cell>
          <cell r="D2314" t="str">
            <v>VARILLA DE ACERO CORRUGADA, SECCIÓN CIRCULAR, 12 MM DE DIÁMETRO</v>
          </cell>
          <cell r="E2314" t="str">
            <v>EU0-0PD</v>
          </cell>
          <cell r="F2314">
            <v>0</v>
          </cell>
          <cell r="H2314" t="str">
            <v>kg</v>
          </cell>
          <cell r="I2314">
            <v>209.32800000000003</v>
          </cell>
          <cell r="J2314">
            <v>1.35</v>
          </cell>
          <cell r="K2314">
            <v>282.59280000000007</v>
          </cell>
          <cell r="M2314" t="str">
            <v/>
          </cell>
          <cell r="N2314" t="str">
            <v/>
          </cell>
          <cell r="O2314" t="str">
            <v/>
          </cell>
          <cell r="P2314" t="str">
            <v/>
          </cell>
        </row>
        <row r="2315">
          <cell r="A2315" t="str">
            <v>EU0-0PD</v>
          </cell>
          <cell r="C2315">
            <v>7368501</v>
          </cell>
          <cell r="D2315" t="str">
            <v xml:space="preserve">TAPA HF DÚCTIL DE = 60 CM C.40. 400 KN </v>
          </cell>
          <cell r="E2315" t="str">
            <v>EU0-0PD</v>
          </cell>
          <cell r="F2315">
            <v>0</v>
          </cell>
          <cell r="H2315" t="str">
            <v>c/u</v>
          </cell>
          <cell r="I2315">
            <v>1</v>
          </cell>
          <cell r="J2315">
            <v>249.39</v>
          </cell>
          <cell r="K2315">
            <v>249.39</v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</row>
        <row r="2316">
          <cell r="A2316" t="str">
            <v>EU0-0PH</v>
          </cell>
          <cell r="B2316" t="str">
            <v>EU0-0PH</v>
          </cell>
          <cell r="C2316">
            <v>7543001</v>
          </cell>
          <cell r="D2316" t="str">
            <v>AGUA PARA CONSTRUCCIÓN</v>
          </cell>
          <cell r="E2316" t="str">
            <v>EU0-0PH</v>
          </cell>
          <cell r="F2316">
            <v>0</v>
          </cell>
          <cell r="H2316" t="str">
            <v>m3</v>
          </cell>
          <cell r="I2316">
            <v>1.0566</v>
          </cell>
          <cell r="J2316">
            <v>1.1200000000000001</v>
          </cell>
          <cell r="K2316">
            <v>1.183392</v>
          </cell>
          <cell r="L2316">
            <v>1787.8212130000002</v>
          </cell>
          <cell r="M2316" t="str">
            <v/>
          </cell>
          <cell r="N2316" t="str">
            <v/>
          </cell>
          <cell r="O2316" t="str">
            <v/>
          </cell>
          <cell r="P2316" t="str">
            <v/>
          </cell>
        </row>
        <row r="2317">
          <cell r="A2317" t="str">
            <v>EU0-0PH</v>
          </cell>
          <cell r="C2317">
            <v>7011505</v>
          </cell>
          <cell r="D2317" t="str">
            <v>CEMENTO GRIS SACO DE 50 KG</v>
          </cell>
          <cell r="E2317" t="str">
            <v>EU0-0PH</v>
          </cell>
          <cell r="F2317">
            <v>0</v>
          </cell>
          <cell r="H2317" t="str">
            <v>c/u</v>
          </cell>
          <cell r="I2317">
            <v>42.123999999999995</v>
          </cell>
          <cell r="J2317">
            <v>8.7200000000000006</v>
          </cell>
          <cell r="K2317">
            <v>367.32128</v>
          </cell>
          <cell r="M2317" t="str">
            <v/>
          </cell>
          <cell r="N2317" t="str">
            <v/>
          </cell>
          <cell r="O2317" t="str">
            <v/>
          </cell>
          <cell r="P2317" t="str">
            <v/>
          </cell>
        </row>
        <row r="2318">
          <cell r="A2318" t="str">
            <v>EU0-0PH</v>
          </cell>
          <cell r="C2318">
            <v>7020104</v>
          </cell>
          <cell r="D2318" t="str">
            <v>ARENA DE RIO</v>
          </cell>
          <cell r="E2318" t="str">
            <v>EU0-0PH</v>
          </cell>
          <cell r="F2318">
            <v>0</v>
          </cell>
          <cell r="H2318" t="str">
            <v>m3</v>
          </cell>
          <cell r="I2318">
            <v>4.109</v>
          </cell>
          <cell r="J2318">
            <v>15.59</v>
          </cell>
          <cell r="K2318">
            <v>64.059309999999996</v>
          </cell>
          <cell r="M2318" t="str">
            <v/>
          </cell>
          <cell r="N2318" t="str">
            <v/>
          </cell>
          <cell r="O2318" t="str">
            <v/>
          </cell>
          <cell r="P2318" t="str">
            <v/>
          </cell>
        </row>
        <row r="2319">
          <cell r="A2319" t="str">
            <v>EU0-0PH</v>
          </cell>
          <cell r="C2319">
            <v>7027303</v>
          </cell>
          <cell r="D2319" t="str">
            <v>RIPIO TRITURADO 3/4"</v>
          </cell>
          <cell r="E2319" t="str">
            <v>EU0-0PH</v>
          </cell>
          <cell r="F2319">
            <v>0</v>
          </cell>
          <cell r="H2319" t="str">
            <v>m3</v>
          </cell>
          <cell r="I2319">
            <v>5.5765000000000002</v>
          </cell>
          <cell r="J2319">
            <v>11.32</v>
          </cell>
          <cell r="K2319">
            <v>63.125980000000006</v>
          </cell>
          <cell r="M2319" t="str">
            <v/>
          </cell>
          <cell r="N2319" t="str">
            <v/>
          </cell>
          <cell r="O2319" t="str">
            <v/>
          </cell>
          <cell r="P2319" t="str">
            <v/>
          </cell>
        </row>
        <row r="2320">
          <cell r="A2320" t="str">
            <v>EU0-0PH</v>
          </cell>
          <cell r="C2320">
            <v>7361506</v>
          </cell>
          <cell r="D2320" t="str">
            <v xml:space="preserve">CLAVO DE ACERO PARA MADERA 2" </v>
          </cell>
          <cell r="E2320" t="str">
            <v>EU0-0PH</v>
          </cell>
          <cell r="F2320">
            <v>0</v>
          </cell>
          <cell r="H2320" t="str">
            <v>kg</v>
          </cell>
          <cell r="I2320">
            <v>2.08</v>
          </cell>
          <cell r="J2320">
            <v>1.46</v>
          </cell>
          <cell r="K2320">
            <v>3.0367999999999999</v>
          </cell>
          <cell r="M2320" t="str">
            <v/>
          </cell>
          <cell r="N2320" t="str">
            <v/>
          </cell>
          <cell r="O2320" t="str">
            <v/>
          </cell>
          <cell r="P2320" t="str">
            <v/>
          </cell>
        </row>
        <row r="2321">
          <cell r="A2321" t="str">
            <v>EU0-0PH</v>
          </cell>
          <cell r="C2321">
            <v>7516630</v>
          </cell>
          <cell r="D2321" t="str">
            <v>PINGO DE EUCALIPTO</v>
          </cell>
          <cell r="E2321" t="str">
            <v>EU0-0PH</v>
          </cell>
          <cell r="F2321">
            <v>0</v>
          </cell>
          <cell r="H2321" t="str">
            <v>m</v>
          </cell>
          <cell r="I2321">
            <v>41.6</v>
          </cell>
          <cell r="J2321">
            <v>1.44</v>
          </cell>
          <cell r="K2321">
            <v>59.903999999999996</v>
          </cell>
          <cell r="M2321" t="str">
            <v/>
          </cell>
          <cell r="N2321" t="str">
            <v/>
          </cell>
          <cell r="O2321" t="str">
            <v/>
          </cell>
          <cell r="P2321" t="str">
            <v/>
          </cell>
        </row>
        <row r="2322">
          <cell r="A2322" t="str">
            <v>EU0-0PH</v>
          </cell>
          <cell r="C2322">
            <v>7518330</v>
          </cell>
          <cell r="D2322" t="str">
            <v>TABLA DE EUCALIPTO</v>
          </cell>
          <cell r="E2322" t="str">
            <v>EU0-0PH</v>
          </cell>
          <cell r="F2322">
            <v>0</v>
          </cell>
          <cell r="H2322" t="str">
            <v>c/u</v>
          </cell>
          <cell r="I2322">
            <v>62.400000000000006</v>
          </cell>
          <cell r="J2322">
            <v>2.69</v>
          </cell>
          <cell r="K2322">
            <v>167.85600000000002</v>
          </cell>
          <cell r="M2322" t="str">
            <v/>
          </cell>
          <cell r="N2322" t="str">
            <v/>
          </cell>
          <cell r="O2322" t="str">
            <v/>
          </cell>
          <cell r="P2322" t="str">
            <v/>
          </cell>
        </row>
        <row r="2323">
          <cell r="A2323" t="str">
            <v>EU0-0PH</v>
          </cell>
          <cell r="C2323">
            <v>7519211</v>
          </cell>
          <cell r="D2323" t="str">
            <v>TIRAS DE CANELO DE 4 X 3 X 2.45 CM</v>
          </cell>
          <cell r="E2323" t="str">
            <v>EU0-0PH</v>
          </cell>
          <cell r="F2323">
            <v>0</v>
          </cell>
          <cell r="H2323" t="str">
            <v>m</v>
          </cell>
          <cell r="I2323">
            <v>41.6</v>
          </cell>
          <cell r="J2323">
            <v>1.55</v>
          </cell>
          <cell r="K2323">
            <v>64.48</v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</row>
        <row r="2324">
          <cell r="A2324" t="str">
            <v>EU0-0PH</v>
          </cell>
          <cell r="C2324">
            <v>7360118</v>
          </cell>
          <cell r="D2324" t="str">
            <v>ALAMBRE GALVANIZADO No 18 BWG</v>
          </cell>
          <cell r="E2324" t="str">
            <v>EU0-0PH</v>
          </cell>
          <cell r="F2324">
            <v>0</v>
          </cell>
          <cell r="H2324" t="str">
            <v>kg</v>
          </cell>
          <cell r="I2324">
            <v>22.105500000000003</v>
          </cell>
          <cell r="J2324">
            <v>1.9</v>
          </cell>
          <cell r="K2324">
            <v>42.000450000000001</v>
          </cell>
          <cell r="M2324" t="str">
            <v/>
          </cell>
          <cell r="N2324" t="str">
            <v/>
          </cell>
          <cell r="O2324" t="str">
            <v/>
          </cell>
          <cell r="P2324" t="str">
            <v/>
          </cell>
        </row>
        <row r="2325">
          <cell r="A2325" t="str">
            <v>EU0-0PH</v>
          </cell>
          <cell r="C2325">
            <v>7363712</v>
          </cell>
          <cell r="D2325" t="str">
            <v>VARILLA DE ACERO CORRUGADA, SECCIÓN CIRCULAR, 12 MM DE DIÁMETRO</v>
          </cell>
          <cell r="E2325" t="str">
            <v>EU0-0PH</v>
          </cell>
          <cell r="F2325">
            <v>0</v>
          </cell>
          <cell r="H2325" t="str">
            <v>kg</v>
          </cell>
          <cell r="I2325">
            <v>464.21550000000002</v>
          </cell>
          <cell r="J2325">
            <v>1.35</v>
          </cell>
          <cell r="K2325">
            <v>626.69092500000011</v>
          </cell>
          <cell r="M2325" t="str">
            <v/>
          </cell>
          <cell r="N2325" t="str">
            <v/>
          </cell>
          <cell r="O2325" t="str">
            <v/>
          </cell>
          <cell r="P2325" t="str">
            <v/>
          </cell>
        </row>
        <row r="2326">
          <cell r="A2326" t="str">
            <v>EU0-0PH</v>
          </cell>
          <cell r="C2326">
            <v>7680201</v>
          </cell>
          <cell r="D2326" t="str">
            <v>LIJA DE ACERO No. 01, PLIEGO</v>
          </cell>
          <cell r="E2326" t="str">
            <v>EU0-0PH</v>
          </cell>
          <cell r="F2326">
            <v>0</v>
          </cell>
          <cell r="H2326" t="str">
            <v>c/u</v>
          </cell>
          <cell r="I2326">
            <v>0.40439999999999998</v>
          </cell>
          <cell r="J2326">
            <v>0.38</v>
          </cell>
          <cell r="K2326">
            <v>0.153672</v>
          </cell>
          <cell r="M2326" t="str">
            <v/>
          </cell>
          <cell r="N2326" t="str">
            <v/>
          </cell>
          <cell r="O2326" t="str">
            <v/>
          </cell>
          <cell r="P2326" t="str">
            <v/>
          </cell>
        </row>
        <row r="2327">
          <cell r="A2327" t="str">
            <v>EU0-0PH</v>
          </cell>
          <cell r="C2327">
            <v>22931903</v>
          </cell>
          <cell r="D2327" t="str">
            <v>THINNER NET 1LT</v>
          </cell>
          <cell r="E2327" t="str">
            <v>EU0-0PH</v>
          </cell>
          <cell r="F2327">
            <v>0</v>
          </cell>
          <cell r="H2327" t="str">
            <v>gal</v>
          </cell>
          <cell r="I2327">
            <v>0.40439999999999998</v>
          </cell>
          <cell r="J2327">
            <v>17.21</v>
          </cell>
          <cell r="K2327">
            <v>6.9597240000000005</v>
          </cell>
          <cell r="M2327" t="str">
            <v/>
          </cell>
          <cell r="N2327" t="str">
            <v/>
          </cell>
          <cell r="O2327" t="str">
            <v/>
          </cell>
          <cell r="P2327" t="str">
            <v/>
          </cell>
        </row>
        <row r="2328">
          <cell r="A2328" t="str">
            <v>EU0-0PH</v>
          </cell>
          <cell r="C2328">
            <v>10410706</v>
          </cell>
          <cell r="D2328" t="str">
            <v>PINTURA ANTICORROSIVA GALVANIZADA EN SPRAY</v>
          </cell>
          <cell r="E2328" t="str">
            <v>EU0-0PH</v>
          </cell>
          <cell r="F2328">
            <v>0</v>
          </cell>
          <cell r="H2328" t="str">
            <v>gal</v>
          </cell>
          <cell r="I2328">
            <v>0.80879999999999996</v>
          </cell>
          <cell r="J2328">
            <v>21.2</v>
          </cell>
          <cell r="K2328">
            <v>17.146559999999997</v>
          </cell>
          <cell r="M2328" t="str">
            <v/>
          </cell>
          <cell r="N2328" t="str">
            <v/>
          </cell>
          <cell r="O2328" t="str">
            <v/>
          </cell>
          <cell r="P2328" t="str">
            <v/>
          </cell>
        </row>
        <row r="2329">
          <cell r="A2329" t="str">
            <v>EU0-0PH</v>
          </cell>
          <cell r="C2329">
            <v>6604287</v>
          </cell>
          <cell r="D2329" t="str">
            <v>ELECTRODO E-6013, DIÁMETRO 1/8"</v>
          </cell>
          <cell r="E2329" t="str">
            <v>EU0-0PH</v>
          </cell>
          <cell r="F2329">
            <v>0</v>
          </cell>
          <cell r="H2329" t="str">
            <v>kg</v>
          </cell>
          <cell r="I2329">
            <v>2.0219999999999998</v>
          </cell>
          <cell r="J2329">
            <v>3.86</v>
          </cell>
          <cell r="K2329">
            <v>7.8049199999999992</v>
          </cell>
          <cell r="M2329" t="str">
            <v/>
          </cell>
          <cell r="N2329" t="str">
            <v/>
          </cell>
          <cell r="O2329" t="str">
            <v/>
          </cell>
          <cell r="P2329" t="str">
            <v/>
          </cell>
        </row>
        <row r="2330">
          <cell r="A2330" t="str">
            <v>EU0-0PH</v>
          </cell>
          <cell r="C2330">
            <v>7664001</v>
          </cell>
          <cell r="D2330" t="str">
            <v>PERFILES DE REFUERZO ÁNGULO DE ACERO 5 CM X 5 CM Y 5MM DE ESPESOR ASTM A-36 PARA TAPAS MÓVILES</v>
          </cell>
          <cell r="E2330" t="str">
            <v>EU0-0PH</v>
          </cell>
          <cell r="F2330">
            <v>0</v>
          </cell>
          <cell r="H2330" t="str">
            <v>kg</v>
          </cell>
          <cell r="I2330">
            <v>42.461999999999996</v>
          </cell>
          <cell r="J2330">
            <v>1.1000000000000001</v>
          </cell>
          <cell r="K2330">
            <v>46.708199999999998</v>
          </cell>
          <cell r="M2330" t="str">
            <v/>
          </cell>
          <cell r="N2330" t="str">
            <v/>
          </cell>
          <cell r="O2330" t="str">
            <v/>
          </cell>
          <cell r="P2330" t="str">
            <v/>
          </cell>
        </row>
        <row r="2331">
          <cell r="A2331" t="str">
            <v>EU0-0PH</v>
          </cell>
          <cell r="C2331">
            <v>7368501</v>
          </cell>
          <cell r="D2331" t="str">
            <v xml:space="preserve">TAPA HF DÚCTIL DE = 60 CM C.40. 400 KN </v>
          </cell>
          <cell r="E2331" t="str">
            <v>EU0-0PH</v>
          </cell>
          <cell r="F2331">
            <v>0</v>
          </cell>
          <cell r="H2331" t="str">
            <v>c/u</v>
          </cell>
          <cell r="I2331">
            <v>1</v>
          </cell>
          <cell r="J2331">
            <v>249.39</v>
          </cell>
          <cell r="K2331">
            <v>249.39</v>
          </cell>
          <cell r="M2331" t="str">
            <v/>
          </cell>
          <cell r="N2331" t="str">
            <v/>
          </cell>
          <cell r="O2331" t="str">
            <v/>
          </cell>
          <cell r="P2331" t="str">
            <v/>
          </cell>
        </row>
        <row r="2332">
          <cell r="A2332" t="str">
            <v>EU0-0PE</v>
          </cell>
          <cell r="B2332" t="str">
            <v>EU0-0PE</v>
          </cell>
          <cell r="C2332">
            <v>7543001</v>
          </cell>
          <cell r="D2332" t="str">
            <v>AGUA PARA CONSTRUCCIÓN</v>
          </cell>
          <cell r="E2332" t="str">
            <v>EU0-0PE</v>
          </cell>
          <cell r="F2332">
            <v>0</v>
          </cell>
          <cell r="H2332" t="str">
            <v>m3</v>
          </cell>
          <cell r="I2332">
            <v>0.99180000000000001</v>
          </cell>
          <cell r="J2332">
            <v>1.1200000000000001</v>
          </cell>
          <cell r="K2332">
            <v>1.110816</v>
          </cell>
          <cell r="L2332">
            <v>1742.881261</v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</row>
        <row r="2333">
          <cell r="A2333" t="str">
            <v>EU0-0PE</v>
          </cell>
          <cell r="C2333">
            <v>7011505</v>
          </cell>
          <cell r="D2333" t="str">
            <v>CEMENTO GRIS SACO DE 50 KG</v>
          </cell>
          <cell r="E2333" t="str">
            <v>EU0-0PE</v>
          </cell>
          <cell r="F2333">
            <v>0</v>
          </cell>
          <cell r="H2333" t="str">
            <v>c/u</v>
          </cell>
          <cell r="I2333">
            <v>39.497</v>
          </cell>
          <cell r="J2333">
            <v>8.7200000000000006</v>
          </cell>
          <cell r="K2333">
            <v>344.41384000000005</v>
          </cell>
          <cell r="M2333" t="str">
            <v/>
          </cell>
          <cell r="N2333" t="str">
            <v/>
          </cell>
          <cell r="O2333" t="str">
            <v/>
          </cell>
          <cell r="P2333" t="str">
            <v/>
          </cell>
        </row>
        <row r="2334">
          <cell r="A2334" t="str">
            <v>EU0-0PE</v>
          </cell>
          <cell r="C2334">
            <v>7020104</v>
          </cell>
          <cell r="D2334" t="str">
            <v>ARENA DE RIO</v>
          </cell>
          <cell r="E2334" t="str">
            <v>EU0-0PE</v>
          </cell>
          <cell r="F2334">
            <v>0</v>
          </cell>
          <cell r="H2334" t="str">
            <v>m3</v>
          </cell>
          <cell r="I2334">
            <v>3.8569999999999993</v>
          </cell>
          <cell r="J2334">
            <v>15.59</v>
          </cell>
          <cell r="K2334">
            <v>60.130629999999989</v>
          </cell>
          <cell r="M2334" t="str">
            <v/>
          </cell>
          <cell r="N2334" t="str">
            <v/>
          </cell>
          <cell r="O2334" t="str">
            <v/>
          </cell>
          <cell r="P2334" t="str">
            <v/>
          </cell>
        </row>
        <row r="2335">
          <cell r="A2335" t="str">
            <v>EU0-0PE</v>
          </cell>
          <cell r="C2335">
            <v>7027303</v>
          </cell>
          <cell r="D2335" t="str">
            <v>RIPIO TRITURADO 3/4"</v>
          </cell>
          <cell r="E2335" t="str">
            <v>EU0-0PE</v>
          </cell>
          <cell r="F2335">
            <v>0</v>
          </cell>
          <cell r="H2335" t="str">
            <v>m3</v>
          </cell>
          <cell r="I2335">
            <v>5.2344999999999997</v>
          </cell>
          <cell r="J2335">
            <v>11.32</v>
          </cell>
          <cell r="K2335">
            <v>59.254539999999999</v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</row>
        <row r="2336">
          <cell r="A2336" t="str">
            <v>EU0-0PE</v>
          </cell>
          <cell r="C2336">
            <v>7361506</v>
          </cell>
          <cell r="D2336" t="str">
            <v xml:space="preserve">CLAVO DE ACERO PARA MADERA 2" </v>
          </cell>
          <cell r="E2336" t="str">
            <v>EU0-0PE</v>
          </cell>
          <cell r="F2336">
            <v>0</v>
          </cell>
          <cell r="H2336" t="str">
            <v>kg</v>
          </cell>
          <cell r="I2336">
            <v>2.3000000000000003</v>
          </cell>
          <cell r="J2336">
            <v>1.46</v>
          </cell>
          <cell r="K2336">
            <v>3.3580000000000001</v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</row>
        <row r="2337">
          <cell r="A2337" t="str">
            <v>EU0-0PE</v>
          </cell>
          <cell r="C2337">
            <v>7516630</v>
          </cell>
          <cell r="D2337" t="str">
            <v>PINGO DE EUCALIPTO</v>
          </cell>
          <cell r="E2337" t="str">
            <v>EU0-0PE</v>
          </cell>
          <cell r="F2337">
            <v>0</v>
          </cell>
          <cell r="H2337" t="str">
            <v>m</v>
          </cell>
          <cell r="I2337">
            <v>46</v>
          </cell>
          <cell r="J2337">
            <v>1.44</v>
          </cell>
          <cell r="K2337">
            <v>66.239999999999995</v>
          </cell>
          <cell r="M2337" t="str">
            <v/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EU0-0PE</v>
          </cell>
          <cell r="C2338">
            <v>7518330</v>
          </cell>
          <cell r="D2338" t="str">
            <v>TABLA DE EUCALIPTO</v>
          </cell>
          <cell r="E2338" t="str">
            <v>EU0-0PE</v>
          </cell>
          <cell r="F2338">
            <v>0</v>
          </cell>
          <cell r="H2338" t="str">
            <v>c/u</v>
          </cell>
          <cell r="I2338">
            <v>69</v>
          </cell>
          <cell r="J2338">
            <v>2.69</v>
          </cell>
          <cell r="K2338">
            <v>185.60999999999999</v>
          </cell>
          <cell r="M2338" t="str">
            <v/>
          </cell>
          <cell r="N2338" t="str">
            <v/>
          </cell>
          <cell r="O2338" t="str">
            <v/>
          </cell>
          <cell r="P2338" t="str">
            <v/>
          </cell>
        </row>
        <row r="2339">
          <cell r="A2339" t="str">
            <v>EU0-0PE</v>
          </cell>
          <cell r="C2339">
            <v>7519211</v>
          </cell>
          <cell r="D2339" t="str">
            <v>TIRAS DE CANELO DE 4 X 3 X 2.45 CM</v>
          </cell>
          <cell r="E2339" t="str">
            <v>EU0-0PE</v>
          </cell>
          <cell r="F2339">
            <v>0</v>
          </cell>
          <cell r="H2339" t="str">
            <v>m</v>
          </cell>
          <cell r="I2339">
            <v>46</v>
          </cell>
          <cell r="J2339">
            <v>1.55</v>
          </cell>
          <cell r="K2339">
            <v>71.3</v>
          </cell>
          <cell r="M2339" t="str">
            <v/>
          </cell>
          <cell r="N2339" t="str">
            <v/>
          </cell>
          <cell r="O2339" t="str">
            <v/>
          </cell>
          <cell r="P2339" t="str">
            <v/>
          </cell>
        </row>
        <row r="2340">
          <cell r="A2340" t="str">
            <v>EU0-0PE</v>
          </cell>
          <cell r="C2340">
            <v>7360118</v>
          </cell>
          <cell r="D2340" t="str">
            <v>ALAMBRE GALVANIZADO No 18 BWG</v>
          </cell>
          <cell r="E2340" t="str">
            <v>EU0-0PE</v>
          </cell>
          <cell r="F2340">
            <v>0</v>
          </cell>
          <cell r="H2340" t="str">
            <v>kg</v>
          </cell>
          <cell r="I2340">
            <v>20.522500000000001</v>
          </cell>
          <cell r="J2340">
            <v>1.9</v>
          </cell>
          <cell r="K2340">
            <v>38.992750000000001</v>
          </cell>
          <cell r="M2340" t="str">
            <v/>
          </cell>
          <cell r="N2340" t="str">
            <v/>
          </cell>
          <cell r="O2340" t="str">
            <v/>
          </cell>
          <cell r="P2340" t="str">
            <v/>
          </cell>
        </row>
        <row r="2341">
          <cell r="A2341" t="str">
            <v>EU0-0PE</v>
          </cell>
          <cell r="C2341">
            <v>7363712</v>
          </cell>
          <cell r="D2341" t="str">
            <v>VARILLA DE ACERO CORRUGADA, SECCIÓN CIRCULAR, 12 MM DE DIÁMETRO</v>
          </cell>
          <cell r="E2341" t="str">
            <v>EU0-0PE</v>
          </cell>
          <cell r="F2341">
            <v>0</v>
          </cell>
          <cell r="H2341" t="str">
            <v>kg</v>
          </cell>
          <cell r="I2341">
            <v>430.97250000000003</v>
          </cell>
          <cell r="J2341">
            <v>1.35</v>
          </cell>
          <cell r="K2341">
            <v>581.81287500000008</v>
          </cell>
          <cell r="M2341" t="str">
            <v/>
          </cell>
          <cell r="N2341" t="str">
            <v/>
          </cell>
          <cell r="O2341" t="str">
            <v/>
          </cell>
          <cell r="P2341" t="str">
            <v/>
          </cell>
        </row>
        <row r="2342">
          <cell r="A2342" t="str">
            <v>EU0-0PE</v>
          </cell>
          <cell r="C2342">
            <v>7680201</v>
          </cell>
          <cell r="D2342" t="str">
            <v>LIJA DE ACERO No. 01, PLIEGO</v>
          </cell>
          <cell r="E2342" t="str">
            <v>EU0-0PE</v>
          </cell>
          <cell r="F2342">
            <v>0</v>
          </cell>
          <cell r="H2342" t="str">
            <v>c/u</v>
          </cell>
          <cell r="I2342">
            <v>4.1044999999999998</v>
          </cell>
          <cell r="J2342">
            <v>0.38</v>
          </cell>
          <cell r="K2342">
            <v>1.5597099999999999</v>
          </cell>
          <cell r="M2342" t="str">
            <v/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EU0-0PE</v>
          </cell>
          <cell r="C2343">
            <v>22931903</v>
          </cell>
          <cell r="D2343" t="str">
            <v>THINNER NET 1LT</v>
          </cell>
          <cell r="E2343" t="str">
            <v>EU0-0PE</v>
          </cell>
          <cell r="F2343">
            <v>0</v>
          </cell>
          <cell r="H2343" t="str">
            <v>gal</v>
          </cell>
          <cell r="I2343">
            <v>0.41000000000000003</v>
          </cell>
          <cell r="J2343">
            <v>17.21</v>
          </cell>
          <cell r="K2343">
            <v>7.0561000000000007</v>
          </cell>
          <cell r="M2343" t="str">
            <v/>
          </cell>
          <cell r="N2343" t="str">
            <v/>
          </cell>
          <cell r="O2343" t="str">
            <v/>
          </cell>
          <cell r="P2343" t="str">
            <v/>
          </cell>
        </row>
        <row r="2344">
          <cell r="A2344" t="str">
            <v>EU0-0PE</v>
          </cell>
          <cell r="C2344">
            <v>10410706</v>
          </cell>
          <cell r="D2344" t="str">
            <v>PINTURA ANTICORROSIVA GALVANIZADA EN SPRAY</v>
          </cell>
          <cell r="E2344" t="str">
            <v>EU0-0PE</v>
          </cell>
          <cell r="F2344">
            <v>0</v>
          </cell>
          <cell r="H2344" t="str">
            <v>gal</v>
          </cell>
          <cell r="I2344">
            <v>0.82000000000000006</v>
          </cell>
          <cell r="J2344">
            <v>21.2</v>
          </cell>
          <cell r="K2344">
            <v>17.384</v>
          </cell>
          <cell r="M2344" t="str">
            <v/>
          </cell>
          <cell r="N2344" t="str">
            <v/>
          </cell>
          <cell r="O2344" t="str">
            <v/>
          </cell>
          <cell r="P2344" t="str">
            <v/>
          </cell>
        </row>
        <row r="2345">
          <cell r="A2345" t="str">
            <v>EU0-0PE</v>
          </cell>
          <cell r="C2345">
            <v>6604287</v>
          </cell>
          <cell r="D2345" t="str">
            <v>ELECTRODO E-6013, DIÁMETRO 1/8"</v>
          </cell>
          <cell r="E2345" t="str">
            <v>EU0-0PE</v>
          </cell>
          <cell r="F2345">
            <v>0</v>
          </cell>
          <cell r="H2345" t="str">
            <v>kg</v>
          </cell>
          <cell r="I2345">
            <v>2.0500000000000003</v>
          </cell>
          <cell r="J2345">
            <v>3.86</v>
          </cell>
          <cell r="K2345">
            <v>7.9130000000000011</v>
          </cell>
          <cell r="M2345" t="str">
            <v/>
          </cell>
          <cell r="N2345" t="str">
            <v/>
          </cell>
          <cell r="O2345" t="str">
            <v/>
          </cell>
          <cell r="P2345" t="str">
            <v/>
          </cell>
        </row>
        <row r="2346">
          <cell r="A2346" t="str">
            <v>EU0-0PE</v>
          </cell>
          <cell r="C2346">
            <v>7664001</v>
          </cell>
          <cell r="D2346" t="str">
            <v>PERFILES DE REFUERZO ÁNGULO DE ACERO 5 CM X 5 CM Y 5MM DE ESPESOR ASTM A-36 PARA TAPAS MÓVILES</v>
          </cell>
          <cell r="E2346" t="str">
            <v>EU0-0PE</v>
          </cell>
          <cell r="F2346">
            <v>0</v>
          </cell>
          <cell r="H2346" t="str">
            <v>kg</v>
          </cell>
          <cell r="I2346">
            <v>43.050000000000004</v>
          </cell>
          <cell r="J2346">
            <v>1.1000000000000001</v>
          </cell>
          <cell r="K2346">
            <v>47.355000000000011</v>
          </cell>
          <cell r="M2346" t="str">
            <v/>
          </cell>
          <cell r="N2346" t="str">
            <v/>
          </cell>
          <cell r="O2346" t="str">
            <v/>
          </cell>
          <cell r="P2346" t="str">
            <v/>
          </cell>
        </row>
        <row r="2347">
          <cell r="A2347" t="str">
            <v>EU0-0PE</v>
          </cell>
          <cell r="C2347">
            <v>7368501</v>
          </cell>
          <cell r="D2347" t="str">
            <v xml:space="preserve">TAPA HF DÚCTIL DE = 60 CM C.40. 400 KN </v>
          </cell>
          <cell r="E2347" t="str">
            <v>EU0-0PE</v>
          </cell>
          <cell r="F2347">
            <v>0</v>
          </cell>
          <cell r="H2347" t="str">
            <v>c/u</v>
          </cell>
          <cell r="I2347">
            <v>1</v>
          </cell>
          <cell r="J2347">
            <v>249.39</v>
          </cell>
          <cell r="K2347">
            <v>249.39</v>
          </cell>
          <cell r="M2347" t="str">
            <v/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EU0-0CSA</v>
          </cell>
          <cell r="B2348" t="str">
            <v>EU0-0CSA</v>
          </cell>
          <cell r="C2348">
            <v>6601403</v>
          </cell>
          <cell r="D2348" t="str">
            <v>PIEDRA DE ASENTAR GRANO FINO Y GRANO GRUESO</v>
          </cell>
          <cell r="E2348" t="str">
            <v>EU0-0CSA</v>
          </cell>
          <cell r="F2348">
            <v>0</v>
          </cell>
          <cell r="H2348" t="str">
            <v>m3</v>
          </cell>
          <cell r="I2348">
            <v>5.4495000000000005</v>
          </cell>
          <cell r="J2348">
            <v>13.71</v>
          </cell>
          <cell r="K2348">
            <v>74.712645000000009</v>
          </cell>
          <cell r="L2348">
            <v>9228.1913049999985</v>
          </cell>
          <cell r="M2348" t="str">
            <v/>
          </cell>
          <cell r="N2348" t="str">
            <v/>
          </cell>
          <cell r="O2348" t="str">
            <v/>
          </cell>
          <cell r="P2348" t="str">
            <v/>
          </cell>
        </row>
        <row r="2349">
          <cell r="A2349" t="str">
            <v>EU0-0CSA</v>
          </cell>
          <cell r="C2349">
            <v>7027303</v>
          </cell>
          <cell r="D2349" t="str">
            <v>RIPIO TRITURADO 3/4"</v>
          </cell>
          <cell r="E2349" t="str">
            <v>EU0-0CSA</v>
          </cell>
          <cell r="F2349">
            <v>0</v>
          </cell>
          <cell r="H2349" t="str">
            <v>m3</v>
          </cell>
          <cell r="I2349">
            <v>23.40775</v>
          </cell>
          <cell r="J2349">
            <v>11.32</v>
          </cell>
          <cell r="K2349">
            <v>264.97573</v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</row>
        <row r="2350">
          <cell r="A2350" t="str">
            <v>EU0-0CSA</v>
          </cell>
          <cell r="C2350">
            <v>7543001</v>
          </cell>
          <cell r="D2350" t="str">
            <v>AGUA PARA CONSTRUCCIÓN</v>
          </cell>
          <cell r="E2350" t="str">
            <v>EU0-0CSA</v>
          </cell>
          <cell r="F2350">
            <v>0</v>
          </cell>
          <cell r="H2350" t="str">
            <v>m3</v>
          </cell>
          <cell r="I2350">
            <v>4.3613999999999997</v>
          </cell>
          <cell r="J2350">
            <v>1.1200000000000001</v>
          </cell>
          <cell r="K2350">
            <v>4.8847680000000002</v>
          </cell>
          <cell r="M2350" t="str">
            <v/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EU0-0CSA</v>
          </cell>
          <cell r="C2351">
            <v>7011505</v>
          </cell>
          <cell r="D2351" t="str">
            <v>CEMENTO GRIS SACO DE 50 KG</v>
          </cell>
          <cell r="E2351" t="str">
            <v>EU0-0CSA</v>
          </cell>
          <cell r="F2351">
            <v>0</v>
          </cell>
          <cell r="H2351" t="str">
            <v>c/u</v>
          </cell>
          <cell r="I2351">
            <v>173.40599999999998</v>
          </cell>
          <cell r="J2351">
            <v>8.7200000000000006</v>
          </cell>
          <cell r="K2351">
            <v>1512.10032</v>
          </cell>
          <cell r="M2351" t="str">
            <v/>
          </cell>
          <cell r="N2351" t="str">
            <v/>
          </cell>
          <cell r="O2351" t="str">
            <v/>
          </cell>
          <cell r="P2351" t="str">
            <v/>
          </cell>
        </row>
        <row r="2352">
          <cell r="A2352" t="str">
            <v>EU0-0CSA</v>
          </cell>
          <cell r="C2352">
            <v>7020104</v>
          </cell>
          <cell r="D2352" t="str">
            <v>ARENA DE RIO</v>
          </cell>
          <cell r="E2352" t="str">
            <v>EU0-0CSA</v>
          </cell>
          <cell r="F2352">
            <v>0</v>
          </cell>
          <cell r="H2352" t="str">
            <v>m3</v>
          </cell>
          <cell r="I2352">
            <v>16.960999999999999</v>
          </cell>
          <cell r="J2352">
            <v>15.59</v>
          </cell>
          <cell r="K2352">
            <v>264.42198999999999</v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EU0-0CSA</v>
          </cell>
          <cell r="C2353">
            <v>7361506</v>
          </cell>
          <cell r="D2353" t="str">
            <v xml:space="preserve">CLAVO DE ACERO PARA MADERA 2" </v>
          </cell>
          <cell r="E2353" t="str">
            <v>EU0-0CSA</v>
          </cell>
          <cell r="F2353">
            <v>0</v>
          </cell>
          <cell r="H2353" t="str">
            <v>kg</v>
          </cell>
          <cell r="I2353">
            <v>6.88</v>
          </cell>
          <cell r="J2353">
            <v>1.46</v>
          </cell>
          <cell r="K2353">
            <v>10.0448</v>
          </cell>
          <cell r="M2353" t="str">
            <v/>
          </cell>
          <cell r="N2353" t="str">
            <v/>
          </cell>
          <cell r="O2353" t="str">
            <v/>
          </cell>
          <cell r="P2353" t="str">
            <v/>
          </cell>
        </row>
        <row r="2354">
          <cell r="A2354" t="str">
            <v>EU0-0CSA</v>
          </cell>
          <cell r="C2354">
            <v>7516630</v>
          </cell>
          <cell r="D2354" t="str">
            <v>PINGO DE EUCALIPTO</v>
          </cell>
          <cell r="E2354" t="str">
            <v>EU0-0CSA</v>
          </cell>
          <cell r="F2354">
            <v>0</v>
          </cell>
          <cell r="H2354" t="str">
            <v>m</v>
          </cell>
          <cell r="I2354">
            <v>137.6</v>
          </cell>
          <cell r="J2354">
            <v>1.44</v>
          </cell>
          <cell r="K2354">
            <v>198.14399999999998</v>
          </cell>
          <cell r="M2354" t="str">
            <v/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EU0-0CSA</v>
          </cell>
          <cell r="C2355">
            <v>7518330</v>
          </cell>
          <cell r="D2355" t="str">
            <v>TABLA DE EUCALIPTO</v>
          </cell>
          <cell r="E2355" t="str">
            <v>EU0-0CSA</v>
          </cell>
          <cell r="F2355">
            <v>0</v>
          </cell>
          <cell r="H2355" t="str">
            <v>c/u</v>
          </cell>
          <cell r="I2355">
            <v>206.39999999999998</v>
          </cell>
          <cell r="J2355">
            <v>2.69</v>
          </cell>
          <cell r="K2355">
            <v>555.21599999999989</v>
          </cell>
          <cell r="M2355" t="str">
            <v/>
          </cell>
          <cell r="N2355" t="str">
            <v/>
          </cell>
          <cell r="O2355" t="str">
            <v/>
          </cell>
          <cell r="P2355" t="str">
            <v/>
          </cell>
        </row>
        <row r="2356">
          <cell r="A2356" t="str">
            <v>EU0-0CSA</v>
          </cell>
          <cell r="C2356">
            <v>7519211</v>
          </cell>
          <cell r="D2356" t="str">
            <v>TIRAS DE CANELO DE 4 X 3 X 2.45 CM</v>
          </cell>
          <cell r="E2356" t="str">
            <v>EU0-0CSA</v>
          </cell>
          <cell r="F2356">
            <v>0</v>
          </cell>
          <cell r="H2356" t="str">
            <v>m</v>
          </cell>
          <cell r="I2356">
            <v>137.6</v>
          </cell>
          <cell r="J2356">
            <v>1.55</v>
          </cell>
          <cell r="K2356">
            <v>213.28</v>
          </cell>
          <cell r="M2356" t="str">
            <v/>
          </cell>
          <cell r="N2356" t="str">
            <v/>
          </cell>
          <cell r="O2356" t="str">
            <v/>
          </cell>
          <cell r="P2356" t="str">
            <v/>
          </cell>
        </row>
        <row r="2357">
          <cell r="A2357" t="str">
            <v>EU0-0CSA</v>
          </cell>
          <cell r="C2357">
            <v>7360118</v>
          </cell>
          <cell r="D2357" t="str">
            <v>ALAMBRE GALVANIZADO No 18 BWG</v>
          </cell>
          <cell r="E2357" t="str">
            <v>EU0-0CSA</v>
          </cell>
          <cell r="F2357">
            <v>0</v>
          </cell>
          <cell r="H2357" t="str">
            <v>kg</v>
          </cell>
          <cell r="I2357">
            <v>135.49300000000002</v>
          </cell>
          <cell r="J2357">
            <v>1.9</v>
          </cell>
          <cell r="K2357">
            <v>257.43670000000003</v>
          </cell>
          <cell r="M2357" t="str">
            <v/>
          </cell>
          <cell r="N2357" t="str">
            <v/>
          </cell>
          <cell r="O2357" t="str">
            <v/>
          </cell>
          <cell r="P2357" t="str">
            <v/>
          </cell>
        </row>
        <row r="2358">
          <cell r="A2358" t="str">
            <v>EU0-0CSA</v>
          </cell>
          <cell r="C2358">
            <v>7363712</v>
          </cell>
          <cell r="D2358" t="str">
            <v>VARILLA DE ACERO CORRUGADA, SECCIÓN CIRCULAR, 12 MM DE DIÁMETRO</v>
          </cell>
          <cell r="E2358" t="str">
            <v>EU0-0CSA</v>
          </cell>
          <cell r="F2358">
            <v>0</v>
          </cell>
          <cell r="H2358" t="str">
            <v>kg</v>
          </cell>
          <cell r="I2358">
            <v>2867.8530000000001</v>
          </cell>
          <cell r="J2358">
            <v>1.35</v>
          </cell>
          <cell r="K2358">
            <v>3871.6015500000003</v>
          </cell>
          <cell r="M2358" t="str">
            <v/>
          </cell>
          <cell r="N2358" t="str">
            <v/>
          </cell>
          <cell r="O2358" t="str">
            <v/>
          </cell>
          <cell r="P2358" t="str">
            <v/>
          </cell>
        </row>
        <row r="2359">
          <cell r="A2359" t="str">
            <v>EU0-0CSA</v>
          </cell>
          <cell r="C2359">
            <v>7680201</v>
          </cell>
          <cell r="D2359" t="str">
            <v>LIJA DE ACERO No. 01, PLIEGO</v>
          </cell>
          <cell r="E2359" t="str">
            <v>EU0-0CSA</v>
          </cell>
          <cell r="F2359">
            <v>0</v>
          </cell>
          <cell r="H2359" t="str">
            <v>c/u</v>
          </cell>
          <cell r="I2359">
            <v>27.098600000000001</v>
          </cell>
          <cell r="J2359">
            <v>0.38</v>
          </cell>
          <cell r="K2359">
            <v>10.297468</v>
          </cell>
          <cell r="M2359" t="str">
            <v/>
          </cell>
          <cell r="N2359" t="str">
            <v/>
          </cell>
          <cell r="O2359" t="str">
            <v/>
          </cell>
          <cell r="P2359" t="str">
            <v/>
          </cell>
        </row>
        <row r="2360">
          <cell r="A2360" t="str">
            <v>EU0-0CSA</v>
          </cell>
          <cell r="C2360">
            <v>22931903</v>
          </cell>
          <cell r="D2360" t="str">
            <v>THINNER NET 1LT</v>
          </cell>
          <cell r="E2360" t="str">
            <v>EU0-0CSA</v>
          </cell>
          <cell r="F2360">
            <v>0</v>
          </cell>
          <cell r="H2360" t="str">
            <v>gal</v>
          </cell>
          <cell r="I2360">
            <v>4.8754</v>
          </cell>
          <cell r="J2360">
            <v>17.21</v>
          </cell>
          <cell r="K2360">
            <v>83.905634000000006</v>
          </cell>
          <cell r="M2360" t="str">
            <v/>
          </cell>
          <cell r="N2360" t="str">
            <v/>
          </cell>
          <cell r="O2360" t="str">
            <v/>
          </cell>
          <cell r="P2360" t="str">
            <v/>
          </cell>
        </row>
        <row r="2361">
          <cell r="A2361" t="str">
            <v>EU0-0CSA</v>
          </cell>
          <cell r="C2361">
            <v>10410706</v>
          </cell>
          <cell r="D2361" t="str">
            <v>PINTURA ANTICORROSIVA GALVANIZADA EN SPRAY</v>
          </cell>
          <cell r="E2361" t="str">
            <v>EU0-0CSA</v>
          </cell>
          <cell r="F2361">
            <v>0</v>
          </cell>
          <cell r="H2361" t="str">
            <v>gal</v>
          </cell>
          <cell r="I2361">
            <v>9.7507999999999999</v>
          </cell>
          <cell r="J2361">
            <v>21.2</v>
          </cell>
          <cell r="K2361">
            <v>206.71696</v>
          </cell>
          <cell r="M2361" t="str">
            <v/>
          </cell>
          <cell r="N2361" t="str">
            <v/>
          </cell>
          <cell r="O2361" t="str">
            <v/>
          </cell>
          <cell r="P2361" t="str">
            <v/>
          </cell>
        </row>
        <row r="2362">
          <cell r="A2362" t="str">
            <v>EU0-0CSA</v>
          </cell>
          <cell r="C2362">
            <v>6604287</v>
          </cell>
          <cell r="D2362" t="str">
            <v>ELECTRODO E-6013, DIÁMETRO 1/8"</v>
          </cell>
          <cell r="E2362" t="str">
            <v>EU0-0CSA</v>
          </cell>
          <cell r="F2362">
            <v>0</v>
          </cell>
          <cell r="H2362" t="str">
            <v>kg</v>
          </cell>
          <cell r="I2362">
            <v>24.377000000000002</v>
          </cell>
          <cell r="J2362">
            <v>3.86</v>
          </cell>
          <cell r="K2362">
            <v>94.095220000000012</v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</row>
        <row r="2363">
          <cell r="A2363" t="str">
            <v>EU0-0CSA</v>
          </cell>
          <cell r="C2363">
            <v>7664001</v>
          </cell>
          <cell r="D2363" t="str">
            <v>PERFILES DE REFUERZO ÁNGULO DE ACERO 5 CM X 5 CM Y 5MM DE ESPESOR ASTM A-36 PARA TAPAS MÓVILES</v>
          </cell>
          <cell r="E2363" t="str">
            <v>EU0-0CSA</v>
          </cell>
          <cell r="F2363">
            <v>0</v>
          </cell>
          <cell r="H2363" t="str">
            <v>kg</v>
          </cell>
          <cell r="I2363">
            <v>511.91700000000003</v>
          </cell>
          <cell r="J2363">
            <v>1.1000000000000001</v>
          </cell>
          <cell r="K2363">
            <v>563.10870000000011</v>
          </cell>
          <cell r="M2363" t="str">
            <v/>
          </cell>
          <cell r="N2363" t="str">
            <v/>
          </cell>
          <cell r="O2363" t="str">
            <v/>
          </cell>
          <cell r="P2363" t="str">
            <v/>
          </cell>
        </row>
        <row r="2364">
          <cell r="A2364" t="str">
            <v>EU0-0CSA</v>
          </cell>
          <cell r="C2364">
            <v>7537513</v>
          </cell>
          <cell r="D2364" t="str">
            <v xml:space="preserve">TUBO DE PVC REFORZADO 110 MM DIÁMETRO X 6 M LONGITUD, LISO </v>
          </cell>
          <cell r="E2364" t="str">
            <v>EU0-0CSA</v>
          </cell>
          <cell r="F2364" t="str">
            <v>L</v>
          </cell>
          <cell r="H2364" t="str">
            <v>c/u</v>
          </cell>
          <cell r="I2364">
            <v>20</v>
          </cell>
          <cell r="J2364">
            <v>15.79</v>
          </cell>
          <cell r="K2364">
            <v>315.79999999999995</v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</row>
        <row r="2365">
          <cell r="A2365" t="str">
            <v>EU0-0CSA</v>
          </cell>
          <cell r="C2365">
            <v>7536213</v>
          </cell>
          <cell r="D2365" t="str">
            <v>SIFÓN  DE PVC, DIÁMETRO DE 4"</v>
          </cell>
          <cell r="E2365" t="str">
            <v>EU0-0CSA</v>
          </cell>
          <cell r="F2365">
            <v>0</v>
          </cell>
          <cell r="H2365" t="str">
            <v>c/u</v>
          </cell>
          <cell r="I2365">
            <v>2</v>
          </cell>
          <cell r="J2365">
            <v>13.21</v>
          </cell>
          <cell r="K2365">
            <v>26.42</v>
          </cell>
          <cell r="M2365" t="str">
            <v/>
          </cell>
          <cell r="N2365" t="str">
            <v/>
          </cell>
          <cell r="O2365" t="str">
            <v/>
          </cell>
          <cell r="P2365" t="str">
            <v/>
          </cell>
        </row>
        <row r="2366">
          <cell r="A2366" t="str">
            <v>EU0-0CSA</v>
          </cell>
          <cell r="C2366">
            <v>7531379</v>
          </cell>
          <cell r="D2366" t="str">
            <v>CODO DE PVC DE 4" X 45 GRADOS</v>
          </cell>
          <cell r="E2366" t="str">
            <v>EU0-0CSA</v>
          </cell>
          <cell r="F2366">
            <v>0</v>
          </cell>
          <cell r="H2366" t="str">
            <v>c/u</v>
          </cell>
          <cell r="I2366">
            <v>2</v>
          </cell>
          <cell r="J2366">
            <v>6.1</v>
          </cell>
          <cell r="K2366">
            <v>12.2</v>
          </cell>
          <cell r="M2366" t="str">
            <v/>
          </cell>
          <cell r="N2366" t="str">
            <v/>
          </cell>
          <cell r="O2366" t="str">
            <v/>
          </cell>
          <cell r="P2366" t="str">
            <v/>
          </cell>
        </row>
        <row r="2367">
          <cell r="A2367" t="str">
            <v>EU0-0CSA</v>
          </cell>
          <cell r="C2367">
            <v>7539313</v>
          </cell>
          <cell r="D2367" t="str">
            <v>VÁLVULA CHECK DE 4"</v>
          </cell>
          <cell r="E2367" t="str">
            <v>EU0-0CSA</v>
          </cell>
          <cell r="F2367">
            <v>0</v>
          </cell>
          <cell r="H2367" t="str">
            <v>c/u</v>
          </cell>
          <cell r="I2367">
            <v>2</v>
          </cell>
          <cell r="J2367">
            <v>145.88999999999999</v>
          </cell>
          <cell r="K2367">
            <v>291.77999999999997</v>
          </cell>
          <cell r="M2367" t="str">
            <v/>
          </cell>
          <cell r="N2367" t="str">
            <v/>
          </cell>
          <cell r="O2367" t="str">
            <v/>
          </cell>
          <cell r="P2367" t="str">
            <v/>
          </cell>
        </row>
        <row r="2368">
          <cell r="A2368" t="str">
            <v>EU0-0CSA</v>
          </cell>
          <cell r="C2368">
            <v>7600101</v>
          </cell>
          <cell r="D2368" t="str">
            <v>REJILLA DE ALUMINIO 4"</v>
          </cell>
          <cell r="E2368" t="str">
            <v>EU0-0CSA</v>
          </cell>
          <cell r="F2368">
            <v>0</v>
          </cell>
          <cell r="H2368" t="str">
            <v>c/u</v>
          </cell>
          <cell r="I2368">
            <v>2</v>
          </cell>
          <cell r="J2368">
            <v>12.91</v>
          </cell>
          <cell r="K2368">
            <v>25.82</v>
          </cell>
          <cell r="M2368" t="str">
            <v/>
          </cell>
          <cell r="N2368" t="str">
            <v/>
          </cell>
          <cell r="O2368" t="str">
            <v/>
          </cell>
          <cell r="P2368" t="str">
            <v/>
          </cell>
        </row>
        <row r="2369">
          <cell r="A2369" t="str">
            <v>EU0-0CSA</v>
          </cell>
          <cell r="C2369">
            <v>7600201</v>
          </cell>
          <cell r="D2369" t="str">
            <v>REJILLA HIERRO GALVANIZADO DE 1.0X2.0 MTS. ALTURA 30 MM, ESPESOR 4 MM, ABERTURA 34 X 50 MM</v>
          </cell>
          <cell r="E2369" t="str">
            <v>EU0-0CSA</v>
          </cell>
          <cell r="F2369">
            <v>0</v>
          </cell>
          <cell r="H2369" t="str">
            <v>c/u</v>
          </cell>
          <cell r="I2369">
            <v>1.03</v>
          </cell>
          <cell r="J2369">
            <v>99.75</v>
          </cell>
          <cell r="K2369">
            <v>102.74250000000001</v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EU0-0CSA</v>
          </cell>
          <cell r="C2370">
            <v>6604265</v>
          </cell>
          <cell r="D2370" t="str">
            <v>ELECTRODO E-6011, DIÁMETRO 1/8"</v>
          </cell>
          <cell r="E2370" t="str">
            <v>EU0-0CSA</v>
          </cell>
          <cell r="F2370">
            <v>0</v>
          </cell>
          <cell r="H2370" t="str">
            <v>kg</v>
          </cell>
          <cell r="I2370">
            <v>0.41200000000000003</v>
          </cell>
          <cell r="J2370">
            <v>3.86</v>
          </cell>
          <cell r="K2370">
            <v>1.5903200000000002</v>
          </cell>
          <cell r="M2370" t="str">
            <v/>
          </cell>
          <cell r="N2370" t="str">
            <v/>
          </cell>
          <cell r="O2370" t="str">
            <v/>
          </cell>
          <cell r="P2370" t="str">
            <v/>
          </cell>
        </row>
        <row r="2371">
          <cell r="A2371" t="str">
            <v>EU0-0CSA</v>
          </cell>
          <cell r="C2371">
            <v>7368501</v>
          </cell>
          <cell r="D2371" t="str">
            <v xml:space="preserve">TAPA HF DÚCTIL DE = 60 CM C.40. 400 KN </v>
          </cell>
          <cell r="E2371" t="str">
            <v>EU0-0CSA</v>
          </cell>
          <cell r="F2371">
            <v>0</v>
          </cell>
          <cell r="H2371" t="str">
            <v>c/u</v>
          </cell>
          <cell r="I2371">
            <v>1</v>
          </cell>
          <cell r="J2371">
            <v>249.39</v>
          </cell>
          <cell r="K2371">
            <v>249.39</v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EU0-0CSA</v>
          </cell>
          <cell r="C2372">
            <v>10541001</v>
          </cell>
          <cell r="D2372" t="str">
            <v>TUBO DE SILICÓN TRANSPARENTE PARA PISTOLA</v>
          </cell>
          <cell r="E2372" t="str">
            <v>EU0-0CSA</v>
          </cell>
          <cell r="F2372" t="str">
            <v>L</v>
          </cell>
          <cell r="H2372" t="str">
            <v>c/u</v>
          </cell>
          <cell r="I2372">
            <v>1</v>
          </cell>
          <cell r="J2372">
            <v>5.39</v>
          </cell>
          <cell r="K2372">
            <v>5.39</v>
          </cell>
          <cell r="M2372" t="str">
            <v/>
          </cell>
          <cell r="N2372" t="str">
            <v/>
          </cell>
          <cell r="O2372" t="str">
            <v/>
          </cell>
          <cell r="P2372" t="str">
            <v/>
          </cell>
        </row>
        <row r="2373">
          <cell r="A2373" t="str">
            <v>EU0-0CSA</v>
          </cell>
          <cell r="C2373">
            <v>7720216</v>
          </cell>
          <cell r="D2373" t="str">
            <v>ADHESIVO EPÓXICO PARA ANCLAJES (CARTUCHO DE 900 GR)</v>
          </cell>
          <cell r="E2373" t="str">
            <v>EU0-0CSA</v>
          </cell>
          <cell r="F2373">
            <v>0</v>
          </cell>
          <cell r="H2373" t="str">
            <v>c/u</v>
          </cell>
          <cell r="I2373">
            <v>0.4</v>
          </cell>
          <cell r="J2373">
            <v>30.29</v>
          </cell>
          <cell r="K2373">
            <v>12.116</v>
          </cell>
          <cell r="M2373" t="str">
            <v/>
          </cell>
          <cell r="N2373" t="str">
            <v/>
          </cell>
          <cell r="O2373" t="str">
            <v/>
          </cell>
          <cell r="P2373" t="str">
            <v/>
          </cell>
        </row>
        <row r="2374">
          <cell r="A2374" t="str">
            <v>EU0-0CSB</v>
          </cell>
          <cell r="B2374" t="str">
            <v>EU0-0CSB</v>
          </cell>
          <cell r="C2374">
            <v>6601403</v>
          </cell>
          <cell r="D2374" t="str">
            <v>PIEDRA DE ASENTAR GRANO FINO Y GRANO GRUESO</v>
          </cell>
          <cell r="E2374" t="str">
            <v>EU0-0CSB</v>
          </cell>
          <cell r="F2374">
            <v>0</v>
          </cell>
          <cell r="H2374" t="str">
            <v>m3</v>
          </cell>
          <cell r="I2374">
            <v>8.536500000000002</v>
          </cell>
          <cell r="J2374">
            <v>13.71</v>
          </cell>
          <cell r="K2374">
            <v>117.03541500000003</v>
          </cell>
          <cell r="L2374">
            <v>13664.575389</v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</row>
        <row r="2375">
          <cell r="A2375" t="str">
            <v>EU0-0CSB</v>
          </cell>
          <cell r="C2375">
            <v>7027303</v>
          </cell>
          <cell r="D2375" t="str">
            <v>RIPIO TRITURADO 3/4"</v>
          </cell>
          <cell r="E2375" t="str">
            <v>EU0-0CSB</v>
          </cell>
          <cell r="F2375">
            <v>0</v>
          </cell>
          <cell r="H2375" t="str">
            <v>m3</v>
          </cell>
          <cell r="I2375">
            <v>35.142249999999997</v>
          </cell>
          <cell r="J2375">
            <v>11.32</v>
          </cell>
          <cell r="K2375">
            <v>397.81027</v>
          </cell>
          <cell r="M2375" t="str">
            <v/>
          </cell>
          <cell r="N2375" t="str">
            <v/>
          </cell>
          <cell r="O2375" t="str">
            <v/>
          </cell>
          <cell r="P2375" t="str">
            <v/>
          </cell>
        </row>
        <row r="2376">
          <cell r="A2376" t="str">
            <v>EU0-0CSB</v>
          </cell>
          <cell r="C2376">
            <v>7543001</v>
          </cell>
          <cell r="D2376" t="str">
            <v>AGUA PARA CONSTRUCCIÓN</v>
          </cell>
          <cell r="E2376" t="str">
            <v>EU0-0CSB</v>
          </cell>
          <cell r="F2376">
            <v>0</v>
          </cell>
          <cell r="H2376" t="str">
            <v>m3</v>
          </cell>
          <cell r="I2376">
            <v>6.5429999999999993</v>
          </cell>
          <cell r="J2376">
            <v>1.1200000000000001</v>
          </cell>
          <cell r="K2376">
            <v>7.3281599999999996</v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</row>
        <row r="2377">
          <cell r="A2377" t="str">
            <v>EU0-0CSB</v>
          </cell>
          <cell r="C2377">
            <v>7011505</v>
          </cell>
          <cell r="D2377" t="str">
            <v>CEMENTO GRIS SACO DE 50 KG</v>
          </cell>
          <cell r="E2377" t="str">
            <v>EU0-0CSB</v>
          </cell>
          <cell r="F2377">
            <v>0</v>
          </cell>
          <cell r="H2377" t="str">
            <v>c/u</v>
          </cell>
          <cell r="I2377">
            <v>259.98400000000004</v>
          </cell>
          <cell r="J2377">
            <v>8.7200000000000006</v>
          </cell>
          <cell r="K2377">
            <v>2267.0604800000006</v>
          </cell>
          <cell r="M2377" t="str">
            <v/>
          </cell>
          <cell r="N2377" t="str">
            <v/>
          </cell>
          <cell r="O2377" t="str">
            <v/>
          </cell>
          <cell r="P2377" t="str">
            <v/>
          </cell>
        </row>
        <row r="2378">
          <cell r="A2378" t="str">
            <v>EU0-0CSB</v>
          </cell>
          <cell r="C2378">
            <v>7020104</v>
          </cell>
          <cell r="D2378" t="str">
            <v>ARENA DE RIO</v>
          </cell>
          <cell r="E2378" t="str">
            <v>EU0-0CSB</v>
          </cell>
          <cell r="F2378">
            <v>0</v>
          </cell>
          <cell r="H2378" t="str">
            <v>m3</v>
          </cell>
          <cell r="I2378">
            <v>25.444999999999997</v>
          </cell>
          <cell r="J2378">
            <v>15.59</v>
          </cell>
          <cell r="K2378">
            <v>396.68754999999993</v>
          </cell>
          <cell r="M2378" t="str">
            <v/>
          </cell>
          <cell r="N2378" t="str">
            <v/>
          </cell>
          <cell r="O2378" t="str">
            <v/>
          </cell>
          <cell r="P2378" t="str">
            <v/>
          </cell>
        </row>
        <row r="2379">
          <cell r="A2379" t="str">
            <v>EU0-0CSB</v>
          </cell>
          <cell r="C2379">
            <v>7361506</v>
          </cell>
          <cell r="D2379" t="str">
            <v xml:space="preserve">CLAVO DE ACERO PARA MADERA 2" </v>
          </cell>
          <cell r="E2379" t="str">
            <v>EU0-0CSB</v>
          </cell>
          <cell r="F2379">
            <v>0</v>
          </cell>
          <cell r="H2379" t="str">
            <v>kg</v>
          </cell>
          <cell r="I2379">
            <v>20.992000000000001</v>
          </cell>
          <cell r="J2379">
            <v>1.46</v>
          </cell>
          <cell r="K2379">
            <v>30.648320000000002</v>
          </cell>
          <cell r="M2379" t="str">
            <v/>
          </cell>
          <cell r="N2379" t="str">
            <v/>
          </cell>
          <cell r="O2379" t="str">
            <v/>
          </cell>
          <cell r="P2379" t="str">
            <v/>
          </cell>
        </row>
        <row r="2380">
          <cell r="A2380" t="str">
            <v>EU0-0CSB</v>
          </cell>
          <cell r="C2380">
            <v>7516630</v>
          </cell>
          <cell r="D2380" t="str">
            <v>PINGO DE EUCALIPTO</v>
          </cell>
          <cell r="E2380" t="str">
            <v>EU0-0CSB</v>
          </cell>
          <cell r="F2380">
            <v>0</v>
          </cell>
          <cell r="H2380" t="str">
            <v>m</v>
          </cell>
          <cell r="I2380">
            <v>419.84</v>
          </cell>
          <cell r="J2380">
            <v>1.44</v>
          </cell>
          <cell r="K2380">
            <v>604.56959999999992</v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</row>
        <row r="2381">
          <cell r="A2381" t="str">
            <v>EU0-0CSB</v>
          </cell>
          <cell r="C2381">
            <v>7518330</v>
          </cell>
          <cell r="D2381" t="str">
            <v>TABLA DE EUCALIPTO</v>
          </cell>
          <cell r="E2381" t="str">
            <v>EU0-0CSB</v>
          </cell>
          <cell r="F2381">
            <v>0</v>
          </cell>
          <cell r="H2381" t="str">
            <v>c/u</v>
          </cell>
          <cell r="I2381">
            <v>629.76</v>
          </cell>
          <cell r="J2381">
            <v>2.69</v>
          </cell>
          <cell r="K2381">
            <v>1694.0544</v>
          </cell>
          <cell r="M2381" t="str">
            <v/>
          </cell>
          <cell r="N2381" t="str">
            <v/>
          </cell>
          <cell r="O2381" t="str">
            <v/>
          </cell>
          <cell r="P2381" t="str">
            <v/>
          </cell>
        </row>
        <row r="2382">
          <cell r="A2382" t="str">
            <v>EU0-0CSB</v>
          </cell>
          <cell r="C2382">
            <v>7519211</v>
          </cell>
          <cell r="D2382" t="str">
            <v>TIRAS DE CANELO DE 4 X 3 X 2.45 CM</v>
          </cell>
          <cell r="E2382" t="str">
            <v>EU0-0CSB</v>
          </cell>
          <cell r="F2382">
            <v>0</v>
          </cell>
          <cell r="H2382" t="str">
            <v>m</v>
          </cell>
          <cell r="I2382">
            <v>419.84</v>
          </cell>
          <cell r="J2382">
            <v>1.55</v>
          </cell>
          <cell r="K2382">
            <v>650.75199999999995</v>
          </cell>
          <cell r="M2382" t="str">
            <v/>
          </cell>
          <cell r="N2382" t="str">
            <v/>
          </cell>
          <cell r="O2382" t="str">
            <v/>
          </cell>
          <cell r="P2382" t="str">
            <v/>
          </cell>
        </row>
        <row r="2383">
          <cell r="A2383" t="str">
            <v>EU0-0CSB</v>
          </cell>
          <cell r="C2383">
            <v>7360118</v>
          </cell>
          <cell r="D2383" t="str">
            <v>ALAMBRE GALVANIZADO No 18 BWG</v>
          </cell>
          <cell r="E2383" t="str">
            <v>EU0-0CSB</v>
          </cell>
          <cell r="F2383">
            <v>0</v>
          </cell>
          <cell r="H2383" t="str">
            <v>kg</v>
          </cell>
          <cell r="I2383">
            <v>180.61</v>
          </cell>
          <cell r="J2383">
            <v>1.9</v>
          </cell>
          <cell r="K2383">
            <v>343.15899999999999</v>
          </cell>
          <cell r="M2383" t="str">
            <v/>
          </cell>
          <cell r="N2383" t="str">
            <v/>
          </cell>
          <cell r="O2383" t="str">
            <v/>
          </cell>
          <cell r="P2383" t="str">
            <v/>
          </cell>
        </row>
        <row r="2384">
          <cell r="A2384" t="str">
            <v>EU0-0CSB</v>
          </cell>
          <cell r="C2384">
            <v>7363712</v>
          </cell>
          <cell r="D2384" t="str">
            <v>VARILLA DE ACERO CORRUGADA, SECCIÓN CIRCULAR, 12 MM DE DIÁMETRO</v>
          </cell>
          <cell r="E2384" t="str">
            <v>EU0-0CSB</v>
          </cell>
          <cell r="F2384">
            <v>0</v>
          </cell>
          <cell r="H2384" t="str">
            <v>kg</v>
          </cell>
          <cell r="I2384">
            <v>3815.31</v>
          </cell>
          <cell r="J2384">
            <v>1.35</v>
          </cell>
          <cell r="K2384">
            <v>5150.6685000000007</v>
          </cell>
          <cell r="M2384" t="str">
            <v/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EU0-0CSB</v>
          </cell>
          <cell r="C2385">
            <v>7680201</v>
          </cell>
          <cell r="D2385" t="str">
            <v>LIJA DE ACERO No. 01, PLIEGO</v>
          </cell>
          <cell r="E2385" t="str">
            <v>EU0-0CSB</v>
          </cell>
          <cell r="F2385">
            <v>0</v>
          </cell>
          <cell r="H2385" t="str">
            <v>c/u</v>
          </cell>
          <cell r="I2385">
            <v>36.122</v>
          </cell>
          <cell r="J2385">
            <v>0.38</v>
          </cell>
          <cell r="K2385">
            <v>13.72636</v>
          </cell>
          <cell r="M2385" t="str">
            <v/>
          </cell>
          <cell r="N2385" t="str">
            <v/>
          </cell>
          <cell r="O2385" t="str">
            <v/>
          </cell>
          <cell r="P2385" t="str">
            <v/>
          </cell>
        </row>
        <row r="2386">
          <cell r="A2386" t="str">
            <v>EU0-0CSB</v>
          </cell>
          <cell r="C2386">
            <v>22931903</v>
          </cell>
          <cell r="D2386" t="str">
            <v>THINNER NET 1LT</v>
          </cell>
          <cell r="E2386" t="str">
            <v>EU0-0CSB</v>
          </cell>
          <cell r="F2386">
            <v>0</v>
          </cell>
          <cell r="H2386" t="str">
            <v>gal</v>
          </cell>
          <cell r="I2386">
            <v>4.8754</v>
          </cell>
          <cell r="J2386">
            <v>17.21</v>
          </cell>
          <cell r="K2386">
            <v>83.905634000000006</v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</row>
        <row r="2387">
          <cell r="A2387" t="str">
            <v>EU0-0CSB</v>
          </cell>
          <cell r="C2387">
            <v>10410706</v>
          </cell>
          <cell r="D2387" t="str">
            <v>PINTURA ANTICORROSIVA GALVANIZADA EN SPRAY</v>
          </cell>
          <cell r="E2387" t="str">
            <v>EU0-0CSB</v>
          </cell>
          <cell r="F2387">
            <v>0</v>
          </cell>
          <cell r="H2387" t="str">
            <v>gal</v>
          </cell>
          <cell r="I2387">
            <v>9.7507999999999999</v>
          </cell>
          <cell r="J2387">
            <v>21.2</v>
          </cell>
          <cell r="K2387">
            <v>206.71696</v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EU0-0CSB</v>
          </cell>
          <cell r="C2388">
            <v>6604287</v>
          </cell>
          <cell r="D2388" t="str">
            <v>ELECTRODO E-6013, DIÁMETRO 1/8"</v>
          </cell>
          <cell r="E2388" t="str">
            <v>EU0-0CSB</v>
          </cell>
          <cell r="F2388">
            <v>0</v>
          </cell>
          <cell r="H2388" t="str">
            <v>kg</v>
          </cell>
          <cell r="I2388">
            <v>24.377000000000002</v>
          </cell>
          <cell r="J2388">
            <v>3.86</v>
          </cell>
          <cell r="K2388">
            <v>94.095220000000012</v>
          </cell>
          <cell r="M2388" t="str">
            <v/>
          </cell>
          <cell r="N2388" t="str">
            <v/>
          </cell>
          <cell r="O2388" t="str">
            <v/>
          </cell>
          <cell r="P2388" t="str">
            <v/>
          </cell>
        </row>
        <row r="2389">
          <cell r="A2389" t="str">
            <v>EU0-0CSB</v>
          </cell>
          <cell r="C2389">
            <v>7664001</v>
          </cell>
          <cell r="D2389" t="str">
            <v>PERFILES DE REFUERZO ÁNGULO DE ACERO 5 CM X 5 CM Y 5MM DE ESPESOR ASTM A-36 PARA TAPAS MÓVILES</v>
          </cell>
          <cell r="E2389" t="str">
            <v>EU0-0CSB</v>
          </cell>
          <cell r="F2389">
            <v>0</v>
          </cell>
          <cell r="H2389" t="str">
            <v>kg</v>
          </cell>
          <cell r="I2389">
            <v>511.91700000000003</v>
          </cell>
          <cell r="J2389">
            <v>1.1000000000000001</v>
          </cell>
          <cell r="K2389">
            <v>563.10870000000011</v>
          </cell>
          <cell r="M2389" t="str">
            <v/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EU0-0CSB</v>
          </cell>
          <cell r="C2390">
            <v>7537513</v>
          </cell>
          <cell r="D2390" t="str">
            <v xml:space="preserve">TUBO DE PVC REFORZADO 110 MM DIÁMETRO X 6 M LONGITUD, LISO </v>
          </cell>
          <cell r="E2390" t="str">
            <v>EU0-0CSB</v>
          </cell>
          <cell r="F2390" t="str">
            <v>L</v>
          </cell>
          <cell r="H2390" t="str">
            <v>c/u</v>
          </cell>
          <cell r="I2390">
            <v>20</v>
          </cell>
          <cell r="J2390">
            <v>15.79</v>
          </cell>
          <cell r="K2390">
            <v>315.79999999999995</v>
          </cell>
          <cell r="M2390" t="str">
            <v/>
          </cell>
          <cell r="N2390" t="str">
            <v/>
          </cell>
          <cell r="O2390" t="str">
            <v/>
          </cell>
          <cell r="P2390" t="str">
            <v/>
          </cell>
        </row>
        <row r="2391">
          <cell r="A2391" t="str">
            <v>EU0-0CSB</v>
          </cell>
          <cell r="C2391">
            <v>7536213</v>
          </cell>
          <cell r="D2391" t="str">
            <v>SIFÓN  DE PVC, DIÁMETRO DE 4"</v>
          </cell>
          <cell r="E2391" t="str">
            <v>EU0-0CSB</v>
          </cell>
          <cell r="F2391">
            <v>0</v>
          </cell>
          <cell r="H2391" t="str">
            <v>c/u</v>
          </cell>
          <cell r="I2391">
            <v>2</v>
          </cell>
          <cell r="J2391">
            <v>13.21</v>
          </cell>
          <cell r="K2391">
            <v>26.42</v>
          </cell>
          <cell r="M2391" t="str">
            <v/>
          </cell>
          <cell r="N2391" t="str">
            <v/>
          </cell>
          <cell r="O2391" t="str">
            <v/>
          </cell>
          <cell r="P2391" t="str">
            <v/>
          </cell>
        </row>
        <row r="2392">
          <cell r="A2392" t="str">
            <v>EU0-0CSB</v>
          </cell>
          <cell r="C2392">
            <v>7531379</v>
          </cell>
          <cell r="D2392" t="str">
            <v>CODO DE PVC DE 4" X 45 GRADOS</v>
          </cell>
          <cell r="E2392" t="str">
            <v>EU0-0CSB</v>
          </cell>
          <cell r="F2392">
            <v>0</v>
          </cell>
          <cell r="H2392" t="str">
            <v>c/u</v>
          </cell>
          <cell r="I2392">
            <v>2</v>
          </cell>
          <cell r="J2392">
            <v>6.1</v>
          </cell>
          <cell r="K2392">
            <v>12.2</v>
          </cell>
          <cell r="M2392" t="str">
            <v/>
          </cell>
          <cell r="N2392" t="str">
            <v/>
          </cell>
          <cell r="O2392" t="str">
            <v/>
          </cell>
          <cell r="P2392" t="str">
            <v/>
          </cell>
        </row>
        <row r="2393">
          <cell r="A2393" t="str">
            <v>EU0-0CSB</v>
          </cell>
          <cell r="C2393">
            <v>7539313</v>
          </cell>
          <cell r="D2393" t="str">
            <v>VÁLVULA CHECK DE 4"</v>
          </cell>
          <cell r="E2393" t="str">
            <v>EU0-0CSB</v>
          </cell>
          <cell r="F2393">
            <v>0</v>
          </cell>
          <cell r="H2393" t="str">
            <v>c/u</v>
          </cell>
          <cell r="I2393">
            <v>2</v>
          </cell>
          <cell r="J2393">
            <v>145.88999999999999</v>
          </cell>
          <cell r="K2393">
            <v>291.77999999999997</v>
          </cell>
          <cell r="M2393" t="str">
            <v/>
          </cell>
          <cell r="N2393" t="str">
            <v/>
          </cell>
          <cell r="O2393" t="str">
            <v/>
          </cell>
          <cell r="P2393" t="str">
            <v/>
          </cell>
        </row>
        <row r="2394">
          <cell r="A2394" t="str">
            <v>EU0-0CSB</v>
          </cell>
          <cell r="C2394">
            <v>7600101</v>
          </cell>
          <cell r="D2394" t="str">
            <v>REJILLA DE ALUMINIO 4"</v>
          </cell>
          <cell r="E2394" t="str">
            <v>EU0-0CSB</v>
          </cell>
          <cell r="F2394">
            <v>0</v>
          </cell>
          <cell r="H2394" t="str">
            <v>c/u</v>
          </cell>
          <cell r="I2394">
            <v>2</v>
          </cell>
          <cell r="J2394">
            <v>12.91</v>
          </cell>
          <cell r="K2394">
            <v>25.82</v>
          </cell>
          <cell r="M2394" t="str">
            <v/>
          </cell>
          <cell r="N2394" t="str">
            <v/>
          </cell>
          <cell r="O2394" t="str">
            <v/>
          </cell>
          <cell r="P2394" t="str">
            <v/>
          </cell>
        </row>
        <row r="2395">
          <cell r="A2395" t="str">
            <v>EU0-0CSB</v>
          </cell>
          <cell r="C2395">
            <v>7600201</v>
          </cell>
          <cell r="D2395" t="str">
            <v>REJILLA HIERRO GALVANIZADO DE 1.0X2.0 MTS. ALTURA 30 MM, ESPESOR 4 MM, ABERTURA 34 X 50 MM</v>
          </cell>
          <cell r="E2395" t="str">
            <v>EU0-0CSB</v>
          </cell>
          <cell r="F2395">
            <v>0</v>
          </cell>
          <cell r="H2395" t="str">
            <v>c/u</v>
          </cell>
          <cell r="I2395">
            <v>1.03</v>
          </cell>
          <cell r="J2395">
            <v>99.75</v>
          </cell>
          <cell r="K2395">
            <v>102.74250000000001</v>
          </cell>
          <cell r="M2395" t="str">
            <v/>
          </cell>
          <cell r="N2395" t="str">
            <v/>
          </cell>
          <cell r="O2395" t="str">
            <v/>
          </cell>
          <cell r="P2395" t="str">
            <v/>
          </cell>
        </row>
        <row r="2396">
          <cell r="A2396" t="str">
            <v>EU0-0CSB</v>
          </cell>
          <cell r="C2396">
            <v>6604265</v>
          </cell>
          <cell r="D2396" t="str">
            <v>ELECTRODO E-6011, DIÁMETRO 1/8"</v>
          </cell>
          <cell r="E2396" t="str">
            <v>EU0-0CSB</v>
          </cell>
          <cell r="F2396">
            <v>0</v>
          </cell>
          <cell r="H2396" t="str">
            <v>kg</v>
          </cell>
          <cell r="I2396">
            <v>0.41200000000000003</v>
          </cell>
          <cell r="J2396">
            <v>3.86</v>
          </cell>
          <cell r="K2396">
            <v>1.5903200000000002</v>
          </cell>
          <cell r="M2396" t="str">
            <v/>
          </cell>
          <cell r="N2396" t="str">
            <v/>
          </cell>
          <cell r="O2396" t="str">
            <v/>
          </cell>
          <cell r="P2396" t="str">
            <v/>
          </cell>
        </row>
        <row r="2397">
          <cell r="A2397" t="str">
            <v>EU0-0CSB</v>
          </cell>
          <cell r="C2397">
            <v>7368501</v>
          </cell>
          <cell r="D2397" t="str">
            <v xml:space="preserve">TAPA HF DÚCTIL DE = 60 CM C.40. 400 KN </v>
          </cell>
          <cell r="E2397" t="str">
            <v>EU0-0CSB</v>
          </cell>
          <cell r="F2397">
            <v>0</v>
          </cell>
          <cell r="H2397" t="str">
            <v>c/u</v>
          </cell>
          <cell r="I2397">
            <v>1</v>
          </cell>
          <cell r="J2397">
            <v>249.39</v>
          </cell>
          <cell r="K2397">
            <v>249.39</v>
          </cell>
          <cell r="M2397" t="str">
            <v/>
          </cell>
          <cell r="N2397" t="str">
            <v/>
          </cell>
          <cell r="O2397" t="str">
            <v/>
          </cell>
          <cell r="P2397" t="str">
            <v/>
          </cell>
        </row>
        <row r="2398">
          <cell r="A2398" t="str">
            <v>EU0-0CSB</v>
          </cell>
          <cell r="C2398">
            <v>10541001</v>
          </cell>
          <cell r="D2398" t="str">
            <v>TUBO DE SILICÓN TRANSPARENTE PARA PISTOLA</v>
          </cell>
          <cell r="E2398" t="str">
            <v>EU0-0CSB</v>
          </cell>
          <cell r="F2398" t="str">
            <v>L</v>
          </cell>
          <cell r="H2398" t="str">
            <v>c/u</v>
          </cell>
          <cell r="I2398">
            <v>1</v>
          </cell>
          <cell r="J2398">
            <v>5.39</v>
          </cell>
          <cell r="K2398">
            <v>5.39</v>
          </cell>
          <cell r="M2398" t="str">
            <v/>
          </cell>
          <cell r="N2398" t="str">
            <v/>
          </cell>
          <cell r="O2398" t="str">
            <v/>
          </cell>
          <cell r="P2398" t="str">
            <v/>
          </cell>
        </row>
        <row r="2399">
          <cell r="A2399" t="str">
            <v>EU0-0CSB</v>
          </cell>
          <cell r="C2399">
            <v>7720216</v>
          </cell>
          <cell r="D2399" t="str">
            <v>ADHESIVO EPÓXICO PARA ANCLAJES (CARTUCHO DE 900 GR)</v>
          </cell>
          <cell r="E2399" t="str">
            <v>EU0-0CSB</v>
          </cell>
          <cell r="F2399">
            <v>0</v>
          </cell>
          <cell r="H2399" t="str">
            <v>c/u</v>
          </cell>
          <cell r="I2399">
            <v>0.4</v>
          </cell>
          <cell r="J2399">
            <v>30.29</v>
          </cell>
          <cell r="K2399">
            <v>12.116</v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</row>
        <row r="2400">
          <cell r="A2400" t="str">
            <v>EU0-0CSC</v>
          </cell>
          <cell r="B2400" t="str">
            <v>EU0-0CSC</v>
          </cell>
          <cell r="C2400">
            <v>6601403</v>
          </cell>
          <cell r="D2400" t="str">
            <v>PIEDRA DE ASENTAR GRANO FINO Y GRANO GRUESO</v>
          </cell>
          <cell r="E2400" t="str">
            <v>EU0-0CSC</v>
          </cell>
          <cell r="F2400">
            <v>0</v>
          </cell>
          <cell r="H2400" t="str">
            <v>m3</v>
          </cell>
          <cell r="I2400">
            <v>12.0015</v>
          </cell>
          <cell r="J2400">
            <v>13.71</v>
          </cell>
          <cell r="K2400">
            <v>164.54056500000002</v>
          </cell>
          <cell r="L2400">
            <v>20300.847449999997</v>
          </cell>
          <cell r="M2400" t="str">
            <v/>
          </cell>
          <cell r="N2400" t="str">
            <v/>
          </cell>
          <cell r="O2400" t="str">
            <v/>
          </cell>
          <cell r="P2400" t="str">
            <v/>
          </cell>
        </row>
        <row r="2401">
          <cell r="A2401" t="str">
            <v>EU0-0CSC</v>
          </cell>
          <cell r="C2401">
            <v>7027303</v>
          </cell>
          <cell r="D2401" t="str">
            <v>RIPIO TRITURADO 3/4"</v>
          </cell>
          <cell r="E2401" t="str">
            <v>EU0-0CSC</v>
          </cell>
          <cell r="F2401">
            <v>0</v>
          </cell>
          <cell r="H2401" t="str">
            <v>m3</v>
          </cell>
          <cell r="I2401">
            <v>62.797249999999991</v>
          </cell>
          <cell r="J2401">
            <v>11.32</v>
          </cell>
          <cell r="K2401">
            <v>710.86486999999988</v>
          </cell>
          <cell r="M2401" t="str">
            <v/>
          </cell>
          <cell r="N2401" t="str">
            <v/>
          </cell>
          <cell r="O2401" t="str">
            <v/>
          </cell>
          <cell r="P2401" t="str">
            <v/>
          </cell>
        </row>
        <row r="2402">
          <cell r="A2402" t="str">
            <v>EU0-0CSC</v>
          </cell>
          <cell r="C2402">
            <v>7543001</v>
          </cell>
          <cell r="D2402" t="str">
            <v>AGUA PARA CONSTRUCCIÓN</v>
          </cell>
          <cell r="E2402" t="str">
            <v>EU0-0CSC</v>
          </cell>
          <cell r="F2402">
            <v>0</v>
          </cell>
          <cell r="H2402" t="str">
            <v>m3</v>
          </cell>
          <cell r="I2402">
            <v>11.735999999999999</v>
          </cell>
          <cell r="J2402">
            <v>1.1200000000000001</v>
          </cell>
          <cell r="K2402">
            <v>13.14432</v>
          </cell>
          <cell r="M2402" t="str">
            <v/>
          </cell>
          <cell r="N2402" t="str">
            <v/>
          </cell>
          <cell r="O2402" t="str">
            <v/>
          </cell>
          <cell r="P2402" t="str">
            <v/>
          </cell>
        </row>
        <row r="2403">
          <cell r="A2403" t="str">
            <v>EU0-0CSC</v>
          </cell>
          <cell r="C2403">
            <v>7011505</v>
          </cell>
          <cell r="D2403" t="str">
            <v>CEMENTO GRIS SACO DE 50 KG</v>
          </cell>
          <cell r="E2403" t="str">
            <v>EU0-0CSC</v>
          </cell>
          <cell r="F2403">
            <v>0</v>
          </cell>
          <cell r="H2403" t="str">
            <v>c/u</v>
          </cell>
          <cell r="I2403">
            <v>466.93400000000003</v>
          </cell>
          <cell r="J2403">
            <v>8.7200000000000006</v>
          </cell>
          <cell r="K2403">
            <v>4071.6644800000004</v>
          </cell>
          <cell r="M2403" t="str">
            <v/>
          </cell>
          <cell r="N2403" t="str">
            <v/>
          </cell>
          <cell r="O2403" t="str">
            <v/>
          </cell>
          <cell r="P2403" t="str">
            <v/>
          </cell>
        </row>
        <row r="2404">
          <cell r="A2404" t="str">
            <v>EU0-0CSC</v>
          </cell>
          <cell r="C2404">
            <v>7020104</v>
          </cell>
          <cell r="D2404" t="str">
            <v>ARENA DE RIO</v>
          </cell>
          <cell r="E2404" t="str">
            <v>EU0-0CSC</v>
          </cell>
          <cell r="F2404">
            <v>0</v>
          </cell>
          <cell r="H2404" t="str">
            <v>m3</v>
          </cell>
          <cell r="I2404">
            <v>45.639999999999993</v>
          </cell>
          <cell r="J2404">
            <v>15.59</v>
          </cell>
          <cell r="K2404">
            <v>711.52759999999989</v>
          </cell>
          <cell r="M2404" t="str">
            <v/>
          </cell>
          <cell r="N2404" t="str">
            <v/>
          </cell>
          <cell r="O2404" t="str">
            <v/>
          </cell>
          <cell r="P2404" t="str">
            <v/>
          </cell>
        </row>
        <row r="2405">
          <cell r="A2405" t="str">
            <v>EU0-0CSC</v>
          </cell>
          <cell r="C2405">
            <v>7361506</v>
          </cell>
          <cell r="D2405" t="str">
            <v xml:space="preserve">CLAVO DE ACERO PARA MADERA 2" </v>
          </cell>
          <cell r="E2405" t="str">
            <v>EU0-0CSC</v>
          </cell>
          <cell r="F2405">
            <v>0</v>
          </cell>
          <cell r="H2405" t="str">
            <v>kg</v>
          </cell>
          <cell r="I2405">
            <v>12.72</v>
          </cell>
          <cell r="J2405">
            <v>1.46</v>
          </cell>
          <cell r="K2405">
            <v>18.571200000000001</v>
          </cell>
          <cell r="M2405" t="str">
            <v/>
          </cell>
          <cell r="N2405" t="str">
            <v/>
          </cell>
          <cell r="O2405" t="str">
            <v/>
          </cell>
          <cell r="P2405" t="str">
            <v/>
          </cell>
        </row>
        <row r="2406">
          <cell r="A2406" t="str">
            <v>EU0-0CSC</v>
          </cell>
          <cell r="C2406">
            <v>7516630</v>
          </cell>
          <cell r="D2406" t="str">
            <v>PINGO DE EUCALIPTO</v>
          </cell>
          <cell r="E2406" t="str">
            <v>EU0-0CSC</v>
          </cell>
          <cell r="F2406">
            <v>0</v>
          </cell>
          <cell r="H2406" t="str">
            <v>m</v>
          </cell>
          <cell r="I2406">
            <v>254.4</v>
          </cell>
          <cell r="J2406">
            <v>1.44</v>
          </cell>
          <cell r="K2406">
            <v>366.33600000000001</v>
          </cell>
          <cell r="M2406" t="str">
            <v/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EU0-0CSC</v>
          </cell>
          <cell r="C2407">
            <v>7518330</v>
          </cell>
          <cell r="D2407" t="str">
            <v>TABLA DE EUCALIPTO</v>
          </cell>
          <cell r="E2407" t="str">
            <v>EU0-0CSC</v>
          </cell>
          <cell r="F2407">
            <v>0</v>
          </cell>
          <cell r="H2407" t="str">
            <v>c/u</v>
          </cell>
          <cell r="I2407">
            <v>381.6</v>
          </cell>
          <cell r="J2407">
            <v>2.69</v>
          </cell>
          <cell r="K2407">
            <v>1026.5040000000001</v>
          </cell>
          <cell r="M2407" t="str">
            <v/>
          </cell>
          <cell r="N2407" t="str">
            <v/>
          </cell>
          <cell r="O2407" t="str">
            <v/>
          </cell>
          <cell r="P2407" t="str">
            <v/>
          </cell>
        </row>
        <row r="2408">
          <cell r="A2408" t="str">
            <v>EU0-0CSC</v>
          </cell>
          <cell r="C2408">
            <v>7519211</v>
          </cell>
          <cell r="D2408" t="str">
            <v>TIRAS DE CANELO DE 4 X 3 X 2.45 CM</v>
          </cell>
          <cell r="E2408" t="str">
            <v>EU0-0CSC</v>
          </cell>
          <cell r="F2408">
            <v>0</v>
          </cell>
          <cell r="H2408" t="str">
            <v>m</v>
          </cell>
          <cell r="I2408">
            <v>254.4</v>
          </cell>
          <cell r="J2408">
            <v>1.55</v>
          </cell>
          <cell r="K2408">
            <v>394.32</v>
          </cell>
          <cell r="M2408" t="str">
            <v/>
          </cell>
          <cell r="N2408" t="str">
            <v/>
          </cell>
          <cell r="O2408" t="str">
            <v/>
          </cell>
          <cell r="P2408" t="str">
            <v/>
          </cell>
        </row>
        <row r="2409">
          <cell r="A2409" t="str">
            <v>EU0-0CSC</v>
          </cell>
          <cell r="C2409">
            <v>7360118</v>
          </cell>
          <cell r="D2409" t="str">
            <v>ALAMBRE GALVANIZADO No 18 BWG</v>
          </cell>
          <cell r="E2409" t="str">
            <v>EU0-0CSC</v>
          </cell>
          <cell r="F2409">
            <v>0</v>
          </cell>
          <cell r="H2409" t="str">
            <v>kg</v>
          </cell>
          <cell r="I2409">
            <v>356.19350000000003</v>
          </cell>
          <cell r="J2409">
            <v>1.9</v>
          </cell>
          <cell r="K2409">
            <v>676.76765</v>
          </cell>
          <cell r="M2409" t="str">
            <v/>
          </cell>
          <cell r="N2409" t="str">
            <v/>
          </cell>
          <cell r="O2409" t="str">
            <v/>
          </cell>
          <cell r="P2409" t="str">
            <v/>
          </cell>
        </row>
        <row r="2410">
          <cell r="A2410" t="str">
            <v>EU0-0CSC</v>
          </cell>
          <cell r="C2410">
            <v>7363712</v>
          </cell>
          <cell r="D2410" t="str">
            <v>VARILLA DE ACERO CORRUGADA, SECCIÓN CIRCULAR, 12 MM DE DIÁMETRO</v>
          </cell>
          <cell r="E2410" t="str">
            <v>EU0-0CSC</v>
          </cell>
          <cell r="F2410">
            <v>0</v>
          </cell>
          <cell r="H2410" t="str">
            <v>kg</v>
          </cell>
          <cell r="I2410">
            <v>7502.5635000000002</v>
          </cell>
          <cell r="J2410">
            <v>1.35</v>
          </cell>
          <cell r="K2410">
            <v>10128.460725000001</v>
          </cell>
          <cell r="M2410" t="str">
            <v/>
          </cell>
          <cell r="N2410" t="str">
            <v/>
          </cell>
          <cell r="O2410" t="str">
            <v/>
          </cell>
          <cell r="P2410" t="str">
            <v/>
          </cell>
        </row>
        <row r="2411">
          <cell r="A2411" t="str">
            <v>EU0-0CSC</v>
          </cell>
          <cell r="C2411">
            <v>7680201</v>
          </cell>
          <cell r="D2411" t="str">
            <v>LIJA DE ACERO No. 01, PLIEGO</v>
          </cell>
          <cell r="E2411" t="str">
            <v>EU0-0CSC</v>
          </cell>
          <cell r="F2411">
            <v>0</v>
          </cell>
          <cell r="H2411" t="str">
            <v>c/u</v>
          </cell>
          <cell r="I2411">
            <v>71.238699999999994</v>
          </cell>
          <cell r="J2411">
            <v>0.38</v>
          </cell>
          <cell r="K2411">
            <v>27.070705999999998</v>
          </cell>
          <cell r="M2411" t="str">
            <v/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EU0-0CSC</v>
          </cell>
          <cell r="C2412">
            <v>22931903</v>
          </cell>
          <cell r="D2412" t="str">
            <v>THINNER NET 1LT</v>
          </cell>
          <cell r="E2412" t="str">
            <v>EU0-0CSC</v>
          </cell>
          <cell r="F2412">
            <v>0</v>
          </cell>
          <cell r="H2412" t="str">
            <v>gal</v>
          </cell>
          <cell r="I2412">
            <v>4.8754</v>
          </cell>
          <cell r="J2412">
            <v>17.21</v>
          </cell>
          <cell r="K2412">
            <v>83.905634000000006</v>
          </cell>
          <cell r="M2412" t="str">
            <v/>
          </cell>
          <cell r="N2412" t="str">
            <v/>
          </cell>
          <cell r="O2412" t="str">
            <v/>
          </cell>
          <cell r="P2412" t="str">
            <v/>
          </cell>
        </row>
        <row r="2413">
          <cell r="A2413" t="str">
            <v>EU0-0CSC</v>
          </cell>
          <cell r="C2413">
            <v>10410706</v>
          </cell>
          <cell r="D2413" t="str">
            <v>PINTURA ANTICORROSIVA GALVANIZADA EN SPRAY</v>
          </cell>
          <cell r="E2413" t="str">
            <v>EU0-0CSC</v>
          </cell>
          <cell r="F2413">
            <v>0</v>
          </cell>
          <cell r="H2413" t="str">
            <v>gal</v>
          </cell>
          <cell r="I2413">
            <v>9.7507999999999999</v>
          </cell>
          <cell r="J2413">
            <v>21.2</v>
          </cell>
          <cell r="K2413">
            <v>206.71696</v>
          </cell>
          <cell r="M2413" t="str">
            <v/>
          </cell>
          <cell r="N2413" t="str">
            <v/>
          </cell>
          <cell r="O2413" t="str">
            <v/>
          </cell>
          <cell r="P2413" t="str">
            <v/>
          </cell>
        </row>
        <row r="2414">
          <cell r="A2414" t="str">
            <v>EU0-0CSC</v>
          </cell>
          <cell r="C2414">
            <v>6604287</v>
          </cell>
          <cell r="D2414" t="str">
            <v>ELECTRODO E-6013, DIÁMETRO 1/8"</v>
          </cell>
          <cell r="E2414" t="str">
            <v>EU0-0CSC</v>
          </cell>
          <cell r="F2414">
            <v>0</v>
          </cell>
          <cell r="H2414" t="str">
            <v>kg</v>
          </cell>
          <cell r="I2414">
            <v>24.377000000000002</v>
          </cell>
          <cell r="J2414">
            <v>3.86</v>
          </cell>
          <cell r="K2414">
            <v>94.095220000000012</v>
          </cell>
          <cell r="M2414" t="str">
            <v/>
          </cell>
          <cell r="N2414" t="str">
            <v/>
          </cell>
          <cell r="O2414" t="str">
            <v/>
          </cell>
          <cell r="P2414" t="str">
            <v/>
          </cell>
        </row>
        <row r="2415">
          <cell r="A2415" t="str">
            <v>EU0-0CSC</v>
          </cell>
          <cell r="C2415">
            <v>7664001</v>
          </cell>
          <cell r="D2415" t="str">
            <v>PERFILES DE REFUERZO ÁNGULO DE ACERO 5 CM X 5 CM Y 5MM DE ESPESOR ASTM A-36 PARA TAPAS MÓVILES</v>
          </cell>
          <cell r="E2415" t="str">
            <v>EU0-0CSC</v>
          </cell>
          <cell r="F2415">
            <v>0</v>
          </cell>
          <cell r="H2415" t="str">
            <v>kg</v>
          </cell>
          <cell r="I2415">
            <v>511.91700000000003</v>
          </cell>
          <cell r="J2415">
            <v>1.1000000000000001</v>
          </cell>
          <cell r="K2415">
            <v>563.10870000000011</v>
          </cell>
          <cell r="M2415" t="str">
            <v/>
          </cell>
          <cell r="N2415" t="str">
            <v/>
          </cell>
          <cell r="O2415" t="str">
            <v/>
          </cell>
          <cell r="P2415" t="str">
            <v/>
          </cell>
        </row>
        <row r="2416">
          <cell r="A2416" t="str">
            <v>EU0-0CSC</v>
          </cell>
          <cell r="C2416">
            <v>7537513</v>
          </cell>
          <cell r="D2416" t="str">
            <v xml:space="preserve">TUBO DE PVC REFORZADO 110 MM DIÁMETRO X 6 M LONGITUD, LISO </v>
          </cell>
          <cell r="E2416" t="str">
            <v>EU0-0CSC</v>
          </cell>
          <cell r="F2416" t="str">
            <v>L</v>
          </cell>
          <cell r="H2416" t="str">
            <v>c/u</v>
          </cell>
          <cell r="I2416">
            <v>20</v>
          </cell>
          <cell r="J2416">
            <v>15.79</v>
          </cell>
          <cell r="K2416">
            <v>315.79999999999995</v>
          </cell>
          <cell r="M2416" t="str">
            <v/>
          </cell>
          <cell r="N2416" t="str">
            <v/>
          </cell>
          <cell r="O2416" t="str">
            <v/>
          </cell>
          <cell r="P2416" t="str">
            <v/>
          </cell>
        </row>
        <row r="2417">
          <cell r="A2417" t="str">
            <v>EU0-0CSC</v>
          </cell>
          <cell r="C2417">
            <v>7536213</v>
          </cell>
          <cell r="D2417" t="str">
            <v>SIFÓN  DE PVC, DIÁMETRO DE 4"</v>
          </cell>
          <cell r="E2417" t="str">
            <v>EU0-0CSC</v>
          </cell>
          <cell r="F2417">
            <v>0</v>
          </cell>
          <cell r="H2417" t="str">
            <v>c/u</v>
          </cell>
          <cell r="I2417">
            <v>2</v>
          </cell>
          <cell r="J2417">
            <v>13.21</v>
          </cell>
          <cell r="K2417">
            <v>26.42</v>
          </cell>
          <cell r="M2417" t="str">
            <v/>
          </cell>
          <cell r="N2417" t="str">
            <v/>
          </cell>
          <cell r="O2417" t="str">
            <v/>
          </cell>
          <cell r="P2417" t="str">
            <v/>
          </cell>
        </row>
        <row r="2418">
          <cell r="A2418" t="str">
            <v>EU0-0CSC</v>
          </cell>
          <cell r="C2418">
            <v>7531379</v>
          </cell>
          <cell r="D2418" t="str">
            <v>CODO DE PVC DE 4" X 45 GRADOS</v>
          </cell>
          <cell r="E2418" t="str">
            <v>EU0-0CSC</v>
          </cell>
          <cell r="F2418">
            <v>0</v>
          </cell>
          <cell r="H2418" t="str">
            <v>c/u</v>
          </cell>
          <cell r="I2418">
            <v>2</v>
          </cell>
          <cell r="J2418">
            <v>6.1</v>
          </cell>
          <cell r="K2418">
            <v>12.2</v>
          </cell>
          <cell r="M2418" t="str">
            <v/>
          </cell>
          <cell r="N2418" t="str">
            <v/>
          </cell>
          <cell r="O2418" t="str">
            <v/>
          </cell>
          <cell r="P2418" t="str">
            <v/>
          </cell>
        </row>
        <row r="2419">
          <cell r="A2419" t="str">
            <v>EU0-0CSC</v>
          </cell>
          <cell r="C2419">
            <v>7539313</v>
          </cell>
          <cell r="D2419" t="str">
            <v>VÁLVULA CHECK DE 4"</v>
          </cell>
          <cell r="E2419" t="str">
            <v>EU0-0CSC</v>
          </cell>
          <cell r="F2419">
            <v>0</v>
          </cell>
          <cell r="H2419" t="str">
            <v>c/u</v>
          </cell>
          <cell r="I2419">
            <v>2</v>
          </cell>
          <cell r="J2419">
            <v>145.88999999999999</v>
          </cell>
          <cell r="K2419">
            <v>291.77999999999997</v>
          </cell>
          <cell r="M2419" t="str">
            <v/>
          </cell>
          <cell r="N2419" t="str">
            <v/>
          </cell>
          <cell r="O2419" t="str">
            <v/>
          </cell>
          <cell r="P2419" t="str">
            <v/>
          </cell>
        </row>
        <row r="2420">
          <cell r="A2420" t="str">
            <v>EU0-0CSC</v>
          </cell>
          <cell r="C2420">
            <v>7600101</v>
          </cell>
          <cell r="D2420" t="str">
            <v>REJILLA DE ALUMINIO 4"</v>
          </cell>
          <cell r="E2420" t="str">
            <v>EU0-0CSC</v>
          </cell>
          <cell r="F2420">
            <v>0</v>
          </cell>
          <cell r="H2420" t="str">
            <v>c/u</v>
          </cell>
          <cell r="I2420">
            <v>2</v>
          </cell>
          <cell r="J2420">
            <v>12.91</v>
          </cell>
          <cell r="K2420">
            <v>25.82</v>
          </cell>
          <cell r="M2420" t="str">
            <v/>
          </cell>
          <cell r="N2420" t="str">
            <v/>
          </cell>
          <cell r="O2420" t="str">
            <v/>
          </cell>
          <cell r="P2420" t="str">
            <v/>
          </cell>
        </row>
        <row r="2421">
          <cell r="A2421" t="str">
            <v>EU0-0CSC</v>
          </cell>
          <cell r="C2421">
            <v>7600201</v>
          </cell>
          <cell r="D2421" t="str">
            <v>REJILLA HIERRO GALVANIZADO DE 1.0X2.0 MTS. ALTURA 30 MM, ESPESOR 4 MM, ABERTURA 34 X 50 MM</v>
          </cell>
          <cell r="E2421" t="str">
            <v>EU0-0CSC</v>
          </cell>
          <cell r="F2421">
            <v>0</v>
          </cell>
          <cell r="H2421" t="str">
            <v>c/u</v>
          </cell>
          <cell r="I2421">
            <v>1.03</v>
          </cell>
          <cell r="J2421">
            <v>99.75</v>
          </cell>
          <cell r="K2421">
            <v>102.74250000000001</v>
          </cell>
          <cell r="M2421" t="str">
            <v/>
          </cell>
          <cell r="N2421" t="str">
            <v/>
          </cell>
          <cell r="O2421" t="str">
            <v/>
          </cell>
          <cell r="P2421" t="str">
            <v/>
          </cell>
        </row>
        <row r="2422">
          <cell r="A2422" t="str">
            <v>EU0-0CSC</v>
          </cell>
          <cell r="C2422">
            <v>6604265</v>
          </cell>
          <cell r="D2422" t="str">
            <v>ELECTRODO E-6011, DIÁMETRO 1/8"</v>
          </cell>
          <cell r="E2422" t="str">
            <v>EU0-0CSC</v>
          </cell>
          <cell r="F2422">
            <v>0</v>
          </cell>
          <cell r="H2422" t="str">
            <v>kg</v>
          </cell>
          <cell r="I2422">
            <v>0.41200000000000003</v>
          </cell>
          <cell r="J2422">
            <v>3.86</v>
          </cell>
          <cell r="K2422">
            <v>1.5903200000000002</v>
          </cell>
          <cell r="M2422" t="str">
            <v/>
          </cell>
          <cell r="N2422" t="str">
            <v/>
          </cell>
          <cell r="O2422" t="str">
            <v/>
          </cell>
          <cell r="P2422" t="str">
            <v/>
          </cell>
        </row>
        <row r="2423">
          <cell r="A2423" t="str">
            <v>EU0-0CSC</v>
          </cell>
          <cell r="C2423">
            <v>7368501</v>
          </cell>
          <cell r="D2423" t="str">
            <v xml:space="preserve">TAPA HF DÚCTIL DE = 60 CM C.40. 400 KN </v>
          </cell>
          <cell r="E2423" t="str">
            <v>EU0-0CSC</v>
          </cell>
          <cell r="F2423">
            <v>0</v>
          </cell>
          <cell r="H2423" t="str">
            <v>c/u</v>
          </cell>
          <cell r="I2423">
            <v>1</v>
          </cell>
          <cell r="J2423">
            <v>249.39</v>
          </cell>
          <cell r="K2423">
            <v>249.39</v>
          </cell>
          <cell r="M2423" t="str">
            <v/>
          </cell>
          <cell r="N2423" t="str">
            <v/>
          </cell>
          <cell r="O2423" t="str">
            <v/>
          </cell>
          <cell r="P2423" t="str">
            <v/>
          </cell>
        </row>
        <row r="2424">
          <cell r="A2424" t="str">
            <v>EU0-0CSC</v>
          </cell>
          <cell r="C2424">
            <v>10541001</v>
          </cell>
          <cell r="D2424" t="str">
            <v>TUBO DE SILICÓN TRANSPARENTE PARA PISTOLA</v>
          </cell>
          <cell r="E2424" t="str">
            <v>EU0-0CSC</v>
          </cell>
          <cell r="F2424" t="str">
            <v>L</v>
          </cell>
          <cell r="H2424" t="str">
            <v>c/u</v>
          </cell>
          <cell r="I2424">
            <v>1</v>
          </cell>
          <cell r="J2424">
            <v>5.39</v>
          </cell>
          <cell r="K2424">
            <v>5.39</v>
          </cell>
          <cell r="M2424" t="str">
            <v/>
          </cell>
          <cell r="N2424" t="str">
            <v/>
          </cell>
          <cell r="O2424" t="str">
            <v/>
          </cell>
          <cell r="P2424" t="str">
            <v/>
          </cell>
        </row>
        <row r="2425">
          <cell r="A2425" t="str">
            <v>EU0-0CSC</v>
          </cell>
          <cell r="C2425">
            <v>7720216</v>
          </cell>
          <cell r="D2425" t="str">
            <v>ADHESIVO EPÓXICO PARA ANCLAJES (CARTUCHO DE 900 GR)</v>
          </cell>
          <cell r="E2425" t="str">
            <v>EU0-0CSC</v>
          </cell>
          <cell r="F2425">
            <v>0</v>
          </cell>
          <cell r="H2425" t="str">
            <v>c/u</v>
          </cell>
          <cell r="I2425">
            <v>0.4</v>
          </cell>
          <cell r="J2425">
            <v>30.29</v>
          </cell>
          <cell r="K2425">
            <v>12.116</v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</row>
        <row r="2426">
          <cell r="A2426" t="str">
            <v>SSD-2RF</v>
          </cell>
          <cell r="B2426" t="str">
            <v>SSD-2RF</v>
          </cell>
          <cell r="C2426">
            <v>2056203</v>
          </cell>
          <cell r="D2426" t="str">
            <v>CONECTOR RANURA PARALELA DOBLE DENTADO, HERMÉTICO, CABLES AL/CU AISLADOS 4 - 3/0 AWG Y 4 - 3/0, TUERCA FUSIBLE</v>
          </cell>
          <cell r="E2426" t="str">
            <v>SSD-2RF</v>
          </cell>
          <cell r="F2426" t="str">
            <v>G</v>
          </cell>
          <cell r="G2426" t="str">
            <v>RS</v>
          </cell>
          <cell r="H2426" t="str">
            <v>c/u</v>
          </cell>
          <cell r="I2426">
            <v>2</v>
          </cell>
          <cell r="J2426">
            <v>5.26</v>
          </cell>
          <cell r="K2426">
            <v>10.52</v>
          </cell>
          <cell r="L2426">
            <v>263.99</v>
          </cell>
          <cell r="M2426" t="str">
            <v/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SSD-2RF</v>
          </cell>
          <cell r="C2427">
            <v>1991019</v>
          </cell>
          <cell r="D2427" t="str">
            <v>HEBILLA DE ACERO INOXIDABLE PARA SUJECIÓN DE FLEJE DE 19 MM</v>
          </cell>
          <cell r="E2427" t="str">
            <v>SSD-2RF</v>
          </cell>
          <cell r="F2427" t="str">
            <v>L</v>
          </cell>
          <cell r="H2427" t="str">
            <v>c/u</v>
          </cell>
          <cell r="I2427">
            <v>3</v>
          </cell>
          <cell r="J2427">
            <v>0.51</v>
          </cell>
          <cell r="K2427">
            <v>1.53</v>
          </cell>
          <cell r="M2427" t="str">
            <v/>
          </cell>
          <cell r="N2427" t="str">
            <v/>
          </cell>
          <cell r="O2427" t="str">
            <v/>
          </cell>
          <cell r="P2427" t="str">
            <v/>
          </cell>
        </row>
        <row r="2428">
          <cell r="A2428" t="str">
            <v>SSD-2RF</v>
          </cell>
          <cell r="C2428">
            <v>2871001</v>
          </cell>
          <cell r="D2428" t="str">
            <v>FLEJE DE ACERO 0.76 MM ESPESOR X 19 MM ANCHO, SUJECIÓN TUBO A POSTE</v>
          </cell>
          <cell r="E2428" t="str">
            <v>SSD-2RF</v>
          </cell>
          <cell r="F2428" t="str">
            <v>G</v>
          </cell>
          <cell r="H2428" t="str">
            <v>c/u</v>
          </cell>
          <cell r="I2428">
            <v>3</v>
          </cell>
          <cell r="J2428">
            <v>1.54</v>
          </cell>
          <cell r="K2428">
            <v>4.62</v>
          </cell>
          <cell r="M2428" t="str">
            <v/>
          </cell>
          <cell r="N2428" t="str">
            <v/>
          </cell>
          <cell r="O2428" t="str">
            <v/>
          </cell>
          <cell r="P2428" t="str">
            <v/>
          </cell>
        </row>
        <row r="2429">
          <cell r="A2429" t="str">
            <v>SSD-2RF</v>
          </cell>
          <cell r="C2429">
            <v>7537713</v>
          </cell>
          <cell r="D2429" t="str">
            <v>TUBO DE ACERO GALVANIZADO DE 4" DIAM. (102 MM) - 2 MM DE ESPESOR</v>
          </cell>
          <cell r="E2429" t="str">
            <v>SSD-2RF</v>
          </cell>
          <cell r="F2429" t="str">
            <v>L</v>
          </cell>
          <cell r="H2429" t="str">
            <v>m</v>
          </cell>
          <cell r="I2429">
            <v>6</v>
          </cell>
          <cell r="J2429">
            <v>41.22</v>
          </cell>
          <cell r="K2429">
            <v>247.32</v>
          </cell>
          <cell r="M2429" t="str">
            <v/>
          </cell>
          <cell r="N2429" t="str">
            <v/>
          </cell>
          <cell r="O2429" t="str">
            <v/>
          </cell>
          <cell r="P2429" t="str">
            <v/>
          </cell>
        </row>
        <row r="2430">
          <cell r="A2430" t="str">
            <v>SSD-2RF_2</v>
          </cell>
          <cell r="B2430" t="str">
            <v>SSD-2RF_2</v>
          </cell>
          <cell r="C2430">
            <v>2056203</v>
          </cell>
          <cell r="D2430" t="str">
            <v>CONECTOR RANURA PARALELA DOBLE DENTADO, HERMÉTICO, CABLES AL/CU AISLADOS 4 - 3/0 AWG Y 4 - 3/0, TUERCA FUSIBLE</v>
          </cell>
          <cell r="E2430" t="str">
            <v>SSD-2RF_2</v>
          </cell>
          <cell r="F2430" t="str">
            <v>G</v>
          </cell>
          <cell r="G2430" t="str">
            <v>RS</v>
          </cell>
          <cell r="H2430" t="str">
            <v>c/u</v>
          </cell>
          <cell r="I2430">
            <v>2</v>
          </cell>
          <cell r="J2430">
            <v>5.26</v>
          </cell>
          <cell r="K2430">
            <v>10.52</v>
          </cell>
          <cell r="L2430">
            <v>44.81</v>
          </cell>
          <cell r="M2430" t="str">
            <v/>
          </cell>
          <cell r="N2430" t="str">
            <v/>
          </cell>
          <cell r="O2430" t="str">
            <v/>
          </cell>
          <cell r="P2430" t="str">
            <v/>
          </cell>
        </row>
        <row r="2431">
          <cell r="A2431" t="str">
            <v>SSD-2RF_2</v>
          </cell>
          <cell r="C2431">
            <v>1991019</v>
          </cell>
          <cell r="D2431" t="str">
            <v>HEBILLA DE ACERO INOXIDABLE PARA SUJECIÓN DE FLEJE DE 19 MM</v>
          </cell>
          <cell r="E2431" t="str">
            <v>SSD-2RF_2</v>
          </cell>
          <cell r="F2431" t="str">
            <v>L</v>
          </cell>
          <cell r="H2431" t="str">
            <v>c/u</v>
          </cell>
          <cell r="I2431">
            <v>3</v>
          </cell>
          <cell r="J2431">
            <v>0.51</v>
          </cell>
          <cell r="K2431">
            <v>1.53</v>
          </cell>
          <cell r="M2431" t="str">
            <v/>
          </cell>
          <cell r="N2431" t="str">
            <v/>
          </cell>
          <cell r="O2431" t="str">
            <v/>
          </cell>
          <cell r="P2431" t="str">
            <v/>
          </cell>
        </row>
        <row r="2432">
          <cell r="A2432" t="str">
            <v>SSD-2RF_2</v>
          </cell>
          <cell r="C2432">
            <v>2871001</v>
          </cell>
          <cell r="D2432" t="str">
            <v>FLEJE DE ACERO 0.76 MM ESPESOR X 19 MM ANCHO, SUJECIÓN TUBO A POSTE</v>
          </cell>
          <cell r="E2432" t="str">
            <v>SSD-2RF_2</v>
          </cell>
          <cell r="F2432" t="str">
            <v>G</v>
          </cell>
          <cell r="H2432" t="str">
            <v>c/u</v>
          </cell>
          <cell r="I2432">
            <v>3</v>
          </cell>
          <cell r="J2432">
            <v>1.54</v>
          </cell>
          <cell r="K2432">
            <v>4.62</v>
          </cell>
          <cell r="M2432" t="str">
            <v/>
          </cell>
          <cell r="N2432" t="str">
            <v/>
          </cell>
          <cell r="O2432" t="str">
            <v/>
          </cell>
          <cell r="P2432" t="str">
            <v/>
          </cell>
        </row>
        <row r="2433">
          <cell r="A2433" t="str">
            <v>SSD-2RF_2</v>
          </cell>
          <cell r="C2433">
            <v>7537709</v>
          </cell>
          <cell r="D2433" t="str">
            <v xml:space="preserve">TUBO DE ACERO GALVANIZADO DE 2" (50.8 MM) DIAM, 2 MM ESPESOR </v>
          </cell>
          <cell r="E2433" t="str">
            <v>SSD-2RF_2</v>
          </cell>
          <cell r="F2433" t="str">
            <v>L</v>
          </cell>
          <cell r="H2433" t="str">
            <v>m</v>
          </cell>
          <cell r="I2433">
            <v>6</v>
          </cell>
          <cell r="J2433">
            <v>4.6900000000000004</v>
          </cell>
          <cell r="K2433">
            <v>28.14</v>
          </cell>
          <cell r="M2433" t="str">
            <v/>
          </cell>
          <cell r="N2433" t="str">
            <v/>
          </cell>
          <cell r="O2433" t="str">
            <v/>
          </cell>
          <cell r="P2433" t="str">
            <v/>
          </cell>
        </row>
        <row r="2434">
          <cell r="A2434" t="str">
            <v>SSD-3RF</v>
          </cell>
          <cell r="B2434" t="str">
            <v>SSD-3RF</v>
          </cell>
          <cell r="C2434">
            <v>2056203</v>
          </cell>
          <cell r="D2434" t="str">
            <v>CONECTOR RANURA PARALELA DOBLE DENTADO, HERMÉTICO, CABLES AL/CU AISLADOS 4 - 3/0 AWG Y 4 - 3/0, TUERCA FUSIBLE</v>
          </cell>
          <cell r="E2434" t="str">
            <v>SSD-3RF</v>
          </cell>
          <cell r="F2434" t="str">
            <v>G</v>
          </cell>
          <cell r="G2434" t="str">
            <v>RS</v>
          </cell>
          <cell r="H2434" t="str">
            <v>c/u</v>
          </cell>
          <cell r="I2434">
            <v>3</v>
          </cell>
          <cell r="J2434">
            <v>5.26</v>
          </cell>
          <cell r="K2434">
            <v>15.78</v>
          </cell>
          <cell r="L2434">
            <v>269.25</v>
          </cell>
          <cell r="M2434" t="str">
            <v/>
          </cell>
          <cell r="N2434" t="str">
            <v/>
          </cell>
          <cell r="O2434" t="str">
            <v/>
          </cell>
          <cell r="P2434" t="str">
            <v/>
          </cell>
        </row>
        <row r="2435">
          <cell r="A2435" t="str">
            <v>SSD-3RF</v>
          </cell>
          <cell r="C2435">
            <v>1991019</v>
          </cell>
          <cell r="D2435" t="str">
            <v>HEBILLA DE ACERO INOXIDABLE PARA SUJECIÓN DE FLEJE DE 19 MM</v>
          </cell>
          <cell r="E2435" t="str">
            <v>SSD-3RF</v>
          </cell>
          <cell r="F2435" t="str">
            <v>L</v>
          </cell>
          <cell r="H2435" t="str">
            <v>c/u</v>
          </cell>
          <cell r="I2435">
            <v>3</v>
          </cell>
          <cell r="J2435">
            <v>0.51</v>
          </cell>
          <cell r="K2435">
            <v>1.53</v>
          </cell>
          <cell r="M2435" t="str">
            <v/>
          </cell>
          <cell r="N2435" t="str">
            <v/>
          </cell>
          <cell r="O2435" t="str">
            <v/>
          </cell>
          <cell r="P2435" t="str">
            <v/>
          </cell>
        </row>
        <row r="2436">
          <cell r="A2436" t="str">
            <v>SSD-3RF</v>
          </cell>
          <cell r="C2436">
            <v>2871001</v>
          </cell>
          <cell r="D2436" t="str">
            <v>FLEJE DE ACERO 0.76 MM ESPESOR X 19 MM ANCHO, SUJECIÓN TUBO A POSTE</v>
          </cell>
          <cell r="E2436" t="str">
            <v>SSD-3RF</v>
          </cell>
          <cell r="F2436" t="str">
            <v>G</v>
          </cell>
          <cell r="H2436" t="str">
            <v>c/u</v>
          </cell>
          <cell r="I2436">
            <v>3</v>
          </cell>
          <cell r="J2436">
            <v>1.54</v>
          </cell>
          <cell r="K2436">
            <v>4.62</v>
          </cell>
          <cell r="M2436" t="str">
            <v/>
          </cell>
          <cell r="N2436" t="str">
            <v/>
          </cell>
          <cell r="O2436" t="str">
            <v/>
          </cell>
          <cell r="P2436" t="str">
            <v/>
          </cell>
        </row>
        <row r="2437">
          <cell r="A2437" t="str">
            <v>SSD-3RF</v>
          </cell>
          <cell r="C2437">
            <v>7537713</v>
          </cell>
          <cell r="D2437" t="str">
            <v>TUBO DE ACERO GALVANIZADO DE 4" DIAM. (102 MM) - 2 MM DE ESPESOR</v>
          </cell>
          <cell r="E2437" t="str">
            <v>SSD-3RF</v>
          </cell>
          <cell r="F2437" t="str">
            <v>L</v>
          </cell>
          <cell r="H2437" t="str">
            <v>m</v>
          </cell>
          <cell r="I2437">
            <v>6</v>
          </cell>
          <cell r="J2437">
            <v>41.22</v>
          </cell>
          <cell r="K2437">
            <v>247.32</v>
          </cell>
          <cell r="M2437" t="str">
            <v/>
          </cell>
          <cell r="N2437" t="str">
            <v/>
          </cell>
          <cell r="O2437" t="str">
            <v/>
          </cell>
          <cell r="P2437" t="str">
            <v/>
          </cell>
        </row>
        <row r="2438">
          <cell r="A2438" t="str">
            <v>SSD-3RF_2</v>
          </cell>
          <cell r="B2438" t="str">
            <v>SSD-3RF_2</v>
          </cell>
          <cell r="C2438">
            <v>2056203</v>
          </cell>
          <cell r="D2438" t="str">
            <v>CONECTOR RANURA PARALELA DOBLE DENTADO, HERMÉTICO, CABLES AL/CU AISLADOS 4 - 3/0 AWG Y 4 - 3/0, TUERCA FUSIBLE</v>
          </cell>
          <cell r="E2438" t="str">
            <v>SSD-3RF_2</v>
          </cell>
          <cell r="F2438" t="str">
            <v>G</v>
          </cell>
          <cell r="G2438" t="str">
            <v>RS</v>
          </cell>
          <cell r="H2438" t="str">
            <v>c/u</v>
          </cell>
          <cell r="I2438">
            <v>3</v>
          </cell>
          <cell r="J2438">
            <v>5.26</v>
          </cell>
          <cell r="K2438">
            <v>15.78</v>
          </cell>
          <cell r="L2438">
            <v>50.07</v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</row>
        <row r="2439">
          <cell r="A2439" t="str">
            <v>SSD-3RF_2</v>
          </cell>
          <cell r="C2439">
            <v>1991019</v>
          </cell>
          <cell r="D2439" t="str">
            <v>HEBILLA DE ACERO INOXIDABLE PARA SUJECIÓN DE FLEJE DE 19 MM</v>
          </cell>
          <cell r="E2439" t="str">
            <v>SSD-3RF_2</v>
          </cell>
          <cell r="F2439" t="str">
            <v>L</v>
          </cell>
          <cell r="H2439" t="str">
            <v>c/u</v>
          </cell>
          <cell r="I2439">
            <v>3</v>
          </cell>
          <cell r="J2439">
            <v>0.51</v>
          </cell>
          <cell r="K2439">
            <v>1.53</v>
          </cell>
          <cell r="M2439" t="str">
            <v/>
          </cell>
          <cell r="N2439" t="str">
            <v/>
          </cell>
          <cell r="O2439" t="str">
            <v/>
          </cell>
          <cell r="P2439" t="str">
            <v/>
          </cell>
        </row>
        <row r="2440">
          <cell r="A2440" t="str">
            <v>SSD-3RF_2</v>
          </cell>
          <cell r="C2440">
            <v>2871001</v>
          </cell>
          <cell r="D2440" t="str">
            <v>FLEJE DE ACERO 0.76 MM ESPESOR X 19 MM ANCHO, SUJECIÓN TUBO A POSTE</v>
          </cell>
          <cell r="E2440" t="str">
            <v>SSD-3RF_2</v>
          </cell>
          <cell r="F2440" t="str">
            <v>G</v>
          </cell>
          <cell r="H2440" t="str">
            <v>c/u</v>
          </cell>
          <cell r="I2440">
            <v>3</v>
          </cell>
          <cell r="J2440">
            <v>1.54</v>
          </cell>
          <cell r="K2440">
            <v>4.62</v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</row>
        <row r="2441">
          <cell r="A2441" t="str">
            <v>SSD-3RF_2</v>
          </cell>
          <cell r="C2441">
            <v>7537709</v>
          </cell>
          <cell r="D2441" t="str">
            <v xml:space="preserve">TUBO DE ACERO GALVANIZADO DE 2" (50.8 MM) DIAM, 2 MM ESPESOR </v>
          </cell>
          <cell r="E2441" t="str">
            <v>SSD-3RF_2</v>
          </cell>
          <cell r="F2441" t="str">
            <v>L</v>
          </cell>
          <cell r="H2441" t="str">
            <v>m</v>
          </cell>
          <cell r="I2441">
            <v>6</v>
          </cell>
          <cell r="J2441">
            <v>4.6900000000000004</v>
          </cell>
          <cell r="K2441">
            <v>28.14</v>
          </cell>
          <cell r="M2441" t="str">
            <v/>
          </cell>
          <cell r="N2441" t="str">
            <v/>
          </cell>
          <cell r="O2441" t="str">
            <v/>
          </cell>
          <cell r="P2441" t="str">
            <v/>
          </cell>
        </row>
        <row r="2442">
          <cell r="A2442" t="str">
            <v>SSD-4RF</v>
          </cell>
          <cell r="B2442" t="str">
            <v>SSD-4RF</v>
          </cell>
          <cell r="C2442">
            <v>2056203</v>
          </cell>
          <cell r="D2442" t="str">
            <v>CONECTOR RANURA PARALELA DOBLE DENTADO, HERMÉTICO, CABLES AL/CU AISLADOS 4 - 3/0 AWG Y 4 - 3/0, TUERCA FUSIBLE</v>
          </cell>
          <cell r="E2442" t="str">
            <v>SSD-4RF</v>
          </cell>
          <cell r="F2442" t="str">
            <v>G</v>
          </cell>
          <cell r="G2442" t="str">
            <v>RS</v>
          </cell>
          <cell r="H2442" t="str">
            <v>c/u</v>
          </cell>
          <cell r="I2442">
            <v>4</v>
          </cell>
          <cell r="J2442">
            <v>5.26</v>
          </cell>
          <cell r="K2442">
            <v>21.04</v>
          </cell>
          <cell r="L2442">
            <v>274.51</v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</row>
        <row r="2443">
          <cell r="A2443" t="str">
            <v>SSD-4RF</v>
          </cell>
          <cell r="C2443">
            <v>1991019</v>
          </cell>
          <cell r="D2443" t="str">
            <v>HEBILLA DE ACERO INOXIDABLE PARA SUJECIÓN DE FLEJE DE 19 MM</v>
          </cell>
          <cell r="E2443" t="str">
            <v>SSD-4RF</v>
          </cell>
          <cell r="F2443" t="str">
            <v>L</v>
          </cell>
          <cell r="H2443" t="str">
            <v>c/u</v>
          </cell>
          <cell r="I2443">
            <v>3</v>
          </cell>
          <cell r="J2443">
            <v>0.51</v>
          </cell>
          <cell r="K2443">
            <v>1.53</v>
          </cell>
          <cell r="M2443" t="str">
            <v/>
          </cell>
          <cell r="N2443" t="str">
            <v/>
          </cell>
          <cell r="O2443" t="str">
            <v/>
          </cell>
          <cell r="P2443" t="str">
            <v/>
          </cell>
        </row>
        <row r="2444">
          <cell r="A2444" t="str">
            <v>SSD-4RF</v>
          </cell>
          <cell r="C2444">
            <v>2871001</v>
          </cell>
          <cell r="D2444" t="str">
            <v>FLEJE DE ACERO 0.76 MM ESPESOR X 19 MM ANCHO, SUJECIÓN TUBO A POSTE</v>
          </cell>
          <cell r="E2444" t="str">
            <v>SSD-4RF</v>
          </cell>
          <cell r="F2444" t="str">
            <v>G</v>
          </cell>
          <cell r="H2444" t="str">
            <v>c/u</v>
          </cell>
          <cell r="I2444">
            <v>3</v>
          </cell>
          <cell r="J2444">
            <v>1.54</v>
          </cell>
          <cell r="K2444">
            <v>4.62</v>
          </cell>
          <cell r="M2444" t="str">
            <v/>
          </cell>
          <cell r="N2444" t="str">
            <v/>
          </cell>
          <cell r="O2444" t="str">
            <v/>
          </cell>
          <cell r="P2444" t="str">
            <v/>
          </cell>
        </row>
        <row r="2445">
          <cell r="A2445" t="str">
            <v>SSD-4RF</v>
          </cell>
          <cell r="C2445">
            <v>7537713</v>
          </cell>
          <cell r="D2445" t="str">
            <v>TUBO DE ACERO GALVANIZADO DE 4" DIAM. (102 MM) - 2 MM DE ESPESOR</v>
          </cell>
          <cell r="E2445" t="str">
            <v>SSD-4RF</v>
          </cell>
          <cell r="F2445" t="str">
            <v>L</v>
          </cell>
          <cell r="H2445" t="str">
            <v>m</v>
          </cell>
          <cell r="I2445">
            <v>6</v>
          </cell>
          <cell r="J2445">
            <v>41.22</v>
          </cell>
          <cell r="K2445">
            <v>247.32</v>
          </cell>
          <cell r="M2445" t="str">
            <v/>
          </cell>
          <cell r="N2445" t="str">
            <v/>
          </cell>
          <cell r="O2445" t="str">
            <v/>
          </cell>
          <cell r="P2445" t="str">
            <v/>
          </cell>
        </row>
        <row r="2446">
          <cell r="A2446" t="str">
            <v>SSD-5RF</v>
          </cell>
          <cell r="B2446" t="str">
            <v>SSD-5RF</v>
          </cell>
          <cell r="C2446">
            <v>2056203</v>
          </cell>
          <cell r="D2446" t="str">
            <v>CONECTOR RANURA PARALELA DOBLE DENTADO, HERMÉTICO, CABLES AL/CU AISLADOS 4 - 3/0 AWG Y 4 - 3/0, TUERCA FUSIBLE</v>
          </cell>
          <cell r="E2446" t="str">
            <v>SSD-5RF</v>
          </cell>
          <cell r="F2446" t="str">
            <v>G</v>
          </cell>
          <cell r="G2446" t="str">
            <v>RS</v>
          </cell>
          <cell r="H2446" t="str">
            <v>c/u</v>
          </cell>
          <cell r="I2446">
            <v>5</v>
          </cell>
          <cell r="J2446">
            <v>5.26</v>
          </cell>
          <cell r="K2446">
            <v>26.299999999999997</v>
          </cell>
          <cell r="L2446">
            <v>279.77</v>
          </cell>
          <cell r="M2446" t="str">
            <v/>
          </cell>
          <cell r="N2446" t="str">
            <v/>
          </cell>
          <cell r="O2446" t="str">
            <v/>
          </cell>
          <cell r="P2446" t="str">
            <v/>
          </cell>
        </row>
        <row r="2447">
          <cell r="A2447" t="str">
            <v>SSD-5RF</v>
          </cell>
          <cell r="C2447">
            <v>1991019</v>
          </cell>
          <cell r="D2447" t="str">
            <v>HEBILLA DE ACERO INOXIDABLE PARA SUJECIÓN DE FLEJE DE 19 MM</v>
          </cell>
          <cell r="E2447" t="str">
            <v>SSD-5RF</v>
          </cell>
          <cell r="F2447" t="str">
            <v>L</v>
          </cell>
          <cell r="H2447" t="str">
            <v>c/u</v>
          </cell>
          <cell r="I2447">
            <v>3</v>
          </cell>
          <cell r="J2447">
            <v>0.51</v>
          </cell>
          <cell r="K2447">
            <v>1.53</v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</row>
        <row r="2448">
          <cell r="A2448" t="str">
            <v>SSD-5RF</v>
          </cell>
          <cell r="C2448">
            <v>2871001</v>
          </cell>
          <cell r="D2448" t="str">
            <v>FLEJE DE ACERO 0.76 MM ESPESOR X 19 MM ANCHO, SUJECIÓN TUBO A POSTE</v>
          </cell>
          <cell r="E2448" t="str">
            <v>SSD-5RF</v>
          </cell>
          <cell r="F2448" t="str">
            <v>G</v>
          </cell>
          <cell r="H2448" t="str">
            <v>c/u</v>
          </cell>
          <cell r="I2448">
            <v>3</v>
          </cell>
          <cell r="J2448">
            <v>1.54</v>
          </cell>
          <cell r="K2448">
            <v>4.62</v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</row>
        <row r="2449">
          <cell r="A2449" t="str">
            <v>SSD-5RF</v>
          </cell>
          <cell r="C2449">
            <v>7537713</v>
          </cell>
          <cell r="D2449" t="str">
            <v>TUBO DE ACERO GALVANIZADO DE 4" DIAM. (102 MM) - 2 MM DE ESPESOR</v>
          </cell>
          <cell r="E2449" t="str">
            <v>SSD-5RF</v>
          </cell>
          <cell r="F2449" t="str">
            <v>L</v>
          </cell>
          <cell r="H2449" t="str">
            <v>m</v>
          </cell>
          <cell r="I2449">
            <v>6</v>
          </cell>
          <cell r="J2449">
            <v>41.22</v>
          </cell>
          <cell r="K2449">
            <v>247.32</v>
          </cell>
          <cell r="M2449" t="str">
            <v/>
          </cell>
          <cell r="N2449" t="str">
            <v/>
          </cell>
          <cell r="O2449" t="str">
            <v/>
          </cell>
          <cell r="P2449" t="str">
            <v/>
          </cell>
        </row>
        <row r="2450">
          <cell r="A2450" t="str">
            <v>SPV-3R630_150V</v>
          </cell>
          <cell r="B2450" t="str">
            <v>3R630_150V</v>
          </cell>
          <cell r="C2450">
            <v>2553163</v>
          </cell>
          <cell r="D2450" t="str">
            <v>RECONECTADOR AUTOMATICO TRIFASICO EN VACIO, 27 KV, 150 KV BIL, 630 A  CONTROL CON COMUNICACION A SCADA</v>
          </cell>
          <cell r="E2450" t="str">
            <v>SPV-3R630_150V</v>
          </cell>
          <cell r="F2450" t="str">
            <v>B</v>
          </cell>
          <cell r="G2450" t="str">
            <v>CP</v>
          </cell>
          <cell r="H2450" t="str">
            <v>c/u</v>
          </cell>
          <cell r="I2450">
            <v>1</v>
          </cell>
          <cell r="J2450">
            <v>14485.28</v>
          </cell>
          <cell r="K2450">
            <v>14485.28</v>
          </cell>
          <cell r="L2450">
            <v>15946.8</v>
          </cell>
          <cell r="M2450" t="str">
            <v/>
          </cell>
          <cell r="N2450" t="str">
            <v/>
          </cell>
          <cell r="O2450" t="str">
            <v/>
          </cell>
          <cell r="P2450" t="str">
            <v/>
          </cell>
        </row>
        <row r="2451">
          <cell r="A2451" t="str">
            <v>SPV-3R630_150V</v>
          </cell>
          <cell r="C2451">
            <v>1021754</v>
          </cell>
          <cell r="D2451" t="str">
            <v>CONDUCTOR COBRE AISLADO PVC 2000 V. TTU NO. 4/0 AWG, 19 HILOS</v>
          </cell>
          <cell r="E2451" t="str">
            <v>SPV-3R630_150V</v>
          </cell>
          <cell r="F2451" t="str">
            <v>F</v>
          </cell>
          <cell r="H2451" t="str">
            <v>m</v>
          </cell>
          <cell r="I2451">
            <v>9</v>
          </cell>
          <cell r="J2451">
            <v>15.34</v>
          </cell>
          <cell r="K2451">
            <v>138.06</v>
          </cell>
          <cell r="M2451" t="str">
            <v/>
          </cell>
          <cell r="N2451" t="str">
            <v/>
          </cell>
          <cell r="O2451" t="str">
            <v/>
          </cell>
          <cell r="P2451" t="str">
            <v>C. DIG</v>
          </cell>
        </row>
        <row r="2452">
          <cell r="A2452" t="str">
            <v>SPV-3R630_150V</v>
          </cell>
          <cell r="C2452">
            <v>2820111</v>
          </cell>
          <cell r="D2452" t="str">
            <v>ABRAZADERA DE PLETINA ACERO GALV. 3 PERNOS, 38 X 6 MM, 160-190 MM, FIJACIÓN PIE AMIGO SIMPLE</v>
          </cell>
          <cell r="E2452" t="str">
            <v>SPV-3R630_150V</v>
          </cell>
          <cell r="F2452" t="str">
            <v>J</v>
          </cell>
          <cell r="H2452" t="str">
            <v>c/u</v>
          </cell>
          <cell r="I2452">
            <v>1</v>
          </cell>
          <cell r="J2452">
            <v>7.9</v>
          </cell>
          <cell r="K2452">
            <v>7.9</v>
          </cell>
          <cell r="M2452" t="str">
            <v/>
          </cell>
          <cell r="N2452" t="str">
            <v/>
          </cell>
          <cell r="O2452" t="str">
            <v/>
          </cell>
          <cell r="P2452" t="str">
            <v/>
          </cell>
        </row>
        <row r="2453">
          <cell r="A2453" t="str">
            <v>SPV-3R630_150V</v>
          </cell>
          <cell r="C2453">
            <v>2820161</v>
          </cell>
          <cell r="D2453" t="str">
            <v>ABRAZADERA DE PLETINA ACERO GALV. 3 PERNOS 50 X 6 MM, MONTAJE TRANSF. MONOFÁSICO</v>
          </cell>
          <cell r="E2453" t="str">
            <v>SPV-3R630_150V</v>
          </cell>
          <cell r="F2453" t="str">
            <v>J</v>
          </cell>
          <cell r="H2453" t="str">
            <v>c/u</v>
          </cell>
          <cell r="I2453">
            <v>2</v>
          </cell>
          <cell r="J2453">
            <v>11.53</v>
          </cell>
          <cell r="K2453">
            <v>23.06</v>
          </cell>
          <cell r="M2453" t="str">
            <v/>
          </cell>
          <cell r="N2453" t="str">
            <v/>
          </cell>
          <cell r="O2453" t="str">
            <v/>
          </cell>
          <cell r="P2453" t="str">
            <v/>
          </cell>
        </row>
        <row r="2454">
          <cell r="A2454" t="str">
            <v>SPV-3R630_150V</v>
          </cell>
          <cell r="C2454">
            <v>2831607</v>
          </cell>
          <cell r="D2454" t="str">
            <v>PIE AMIGO DE PERFIL "L" ACERO GALV. 38 X 38 X 6 MM Y 700 MM. LONG</v>
          </cell>
          <cell r="E2454" t="str">
            <v>SPV-3R630_150V</v>
          </cell>
          <cell r="F2454" t="str">
            <v>J</v>
          </cell>
          <cell r="H2454" t="str">
            <v>c/u</v>
          </cell>
          <cell r="I2454">
            <v>1</v>
          </cell>
          <cell r="J2454">
            <v>5.74</v>
          </cell>
          <cell r="K2454">
            <v>5.74</v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</row>
        <row r="2455">
          <cell r="A2455" t="str">
            <v>SPV-3R630_150V</v>
          </cell>
          <cell r="C2455">
            <v>2840301</v>
          </cell>
          <cell r="D2455" t="str">
            <v>SOPORTE DE ACERO GALVANIZADO, TIPO REPISA PARA MONTAJE DE TRANSFORMADOR TRIFÁSICO</v>
          </cell>
          <cell r="E2455" t="str">
            <v>SPV-3R630_150V</v>
          </cell>
          <cell r="F2455" t="str">
            <v>J</v>
          </cell>
          <cell r="H2455" t="str">
            <v>c/u</v>
          </cell>
          <cell r="I2455">
            <v>1</v>
          </cell>
          <cell r="J2455">
            <v>112.94</v>
          </cell>
          <cell r="K2455">
            <v>112.94</v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</row>
        <row r="2456">
          <cell r="A2456" t="str">
            <v>SPV-3R630_150V</v>
          </cell>
          <cell r="C2456">
            <v>2901620</v>
          </cell>
          <cell r="D2456" t="str">
            <v>PERNO MAQUINA ACERO GALV. 16 MM DIAM,  51 MM LONG. CON TUERCA, ARAND. PLANA Y PRESIÓN</v>
          </cell>
          <cell r="E2456" t="str">
            <v>SPV-3R630_150V</v>
          </cell>
          <cell r="F2456" t="str">
            <v>J</v>
          </cell>
          <cell r="H2456" t="str">
            <v>c/u</v>
          </cell>
          <cell r="I2456">
            <v>5</v>
          </cell>
          <cell r="J2456">
            <v>1.35</v>
          </cell>
          <cell r="K2456">
            <v>6.75</v>
          </cell>
          <cell r="M2456" t="str">
            <v/>
          </cell>
          <cell r="N2456" t="str">
            <v/>
          </cell>
          <cell r="O2456" t="str">
            <v/>
          </cell>
          <cell r="P2456" t="str">
            <v/>
          </cell>
        </row>
        <row r="2457">
          <cell r="A2457" t="str">
            <v>SPV-3R630_150V</v>
          </cell>
          <cell r="C2457">
            <v>2901320</v>
          </cell>
          <cell r="D2457" t="str">
            <v xml:space="preserve">PERNO MAQUINA FE. GALV. 13 X 51 MM (1/2" X 2"), TUERCA, ARAND. PLANA Y PRESION </v>
          </cell>
          <cell r="E2457" t="str">
            <v>SPV-3R630_150V</v>
          </cell>
          <cell r="F2457" t="str">
            <v>J</v>
          </cell>
          <cell r="H2457" t="str">
            <v>c/u</v>
          </cell>
          <cell r="I2457">
            <v>1</v>
          </cell>
          <cell r="J2457">
            <v>0.57999999999999996</v>
          </cell>
          <cell r="K2457">
            <v>0.57999999999999996</v>
          </cell>
          <cell r="M2457" t="str">
            <v/>
          </cell>
          <cell r="N2457" t="str">
            <v/>
          </cell>
          <cell r="O2457" t="str">
            <v/>
          </cell>
          <cell r="P2457" t="str">
            <v/>
          </cell>
        </row>
        <row r="2458">
          <cell r="A2458" t="str">
            <v>SPV-3R630_150V</v>
          </cell>
          <cell r="C2458">
            <v>2851630</v>
          </cell>
          <cell r="D2458" t="str">
            <v>PERNO "U" ACERO GALV. 16 MM DIAM. 150 MM ANCHO DENTRO DE LA U, 2 TUERCAS Y 4 ARANDELAS PLANAS Y PRESIÓN</v>
          </cell>
          <cell r="E2458" t="str">
            <v>SPV-3R630_150V</v>
          </cell>
          <cell r="F2458" t="str">
            <v>J</v>
          </cell>
          <cell r="H2458" t="str">
            <v>c/u</v>
          </cell>
          <cell r="I2458">
            <v>1</v>
          </cell>
          <cell r="J2458">
            <v>5.31</v>
          </cell>
          <cell r="K2458">
            <v>5.31</v>
          </cell>
          <cell r="M2458" t="str">
            <v/>
          </cell>
          <cell r="N2458" t="str">
            <v/>
          </cell>
          <cell r="O2458" t="str">
            <v/>
          </cell>
          <cell r="P2458" t="str">
            <v/>
          </cell>
        </row>
        <row r="2459">
          <cell r="A2459" t="str">
            <v>SPV-3R630_150V</v>
          </cell>
          <cell r="C2459">
            <v>2112042</v>
          </cell>
          <cell r="D2459" t="str">
            <v>GRAPA DERIVACIÓN LÍNEA EN CALIENTE ALEACIÓN AL. NO. 6 - 400 MCM Y 6 - 4/0 AWG</v>
          </cell>
          <cell r="E2459" t="str">
            <v>SPV-3R630_150V</v>
          </cell>
          <cell r="F2459" t="str">
            <v>G</v>
          </cell>
          <cell r="H2459" t="str">
            <v>c/u</v>
          </cell>
          <cell r="I2459">
            <v>6</v>
          </cell>
          <cell r="J2459">
            <v>14.98</v>
          </cell>
          <cell r="K2459">
            <v>89.88</v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</row>
        <row r="2460">
          <cell r="A2460" t="str">
            <v>SPV-3R630_150V</v>
          </cell>
          <cell r="C2460">
            <v>2060104</v>
          </cell>
          <cell r="D2460" t="str">
            <v xml:space="preserve">CONECTOR RANURA PARALELA ALEACION COBRE, NO. 6 - 4/0 AWG, AJUSTE MECANICO, 1 PERNO CENTRAL, HERRAJERIA BRONCE SILICONADO </v>
          </cell>
          <cell r="E2460" t="str">
            <v>SPV-3R630_150V</v>
          </cell>
          <cell r="F2460" t="str">
            <v>G</v>
          </cell>
          <cell r="H2460" t="str">
            <v>c/u</v>
          </cell>
          <cell r="I2460">
            <v>2</v>
          </cell>
          <cell r="J2460">
            <v>6.3</v>
          </cell>
          <cell r="K2460">
            <v>12.6</v>
          </cell>
          <cell r="M2460" t="str">
            <v/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SPV-3R630_150V</v>
          </cell>
          <cell r="C2461">
            <v>2802001</v>
          </cell>
          <cell r="D2461" t="str">
            <v>CRUCETA ACERO GALV. PERFIL "L" DE 70 X 70 X 6 MM Y 2.00 M LONG, UNIVERSAL (CENTRADA Y VOLADO)</v>
          </cell>
          <cell r="E2461" t="str">
            <v>SPV-3R630_150V</v>
          </cell>
          <cell r="F2461" t="str">
            <v>J</v>
          </cell>
          <cell r="H2461" t="str">
            <v>c/u</v>
          </cell>
          <cell r="I2461">
            <v>1</v>
          </cell>
          <cell r="J2461">
            <v>54.56</v>
          </cell>
          <cell r="K2461">
            <v>54.56</v>
          </cell>
          <cell r="M2461" t="str">
            <v/>
          </cell>
          <cell r="N2461" t="str">
            <v/>
          </cell>
          <cell r="O2461" t="str">
            <v/>
          </cell>
          <cell r="P2461" t="str">
            <v/>
          </cell>
        </row>
        <row r="2462">
          <cell r="A2462" t="str">
            <v>SPV-3R630_150V</v>
          </cell>
          <cell r="C2462">
            <v>2502523</v>
          </cell>
          <cell r="D2462" t="str">
            <v>SECCIONADOR BARRA UNIPOLAR ABIERTO 20/34.5 KV, 12 KA, BIL: 150 KV, 300 A, CÁMARA ROMPE ARCO</v>
          </cell>
          <cell r="E2462" t="str">
            <v>SPV-3R630_150V</v>
          </cell>
          <cell r="F2462" t="str">
            <v>B</v>
          </cell>
          <cell r="H2462" t="str">
            <v>c/u</v>
          </cell>
          <cell r="I2462">
            <v>3</v>
          </cell>
          <cell r="J2462">
            <v>224.45</v>
          </cell>
          <cell r="K2462">
            <v>673.34999999999991</v>
          </cell>
          <cell r="M2462" t="str">
            <v/>
          </cell>
          <cell r="N2462" t="str">
            <v/>
          </cell>
          <cell r="O2462" t="str">
            <v/>
          </cell>
          <cell r="P2462" t="str">
            <v/>
          </cell>
        </row>
        <row r="2463">
          <cell r="A2463" t="str">
            <v>SPV-3R630_150V</v>
          </cell>
          <cell r="C2463">
            <v>2601806</v>
          </cell>
          <cell r="D2463" t="str">
            <v>PARARRAYOS CLASE DISTRIBUCIÓN TIPO POLIMÉRICO DE OXIDO DE ZN, 18 KV, CON MODULO DE DESCONEXIÓN</v>
          </cell>
          <cell r="E2463" t="str">
            <v>SPV-3R630_150V</v>
          </cell>
          <cell r="F2463" t="str">
            <v>B</v>
          </cell>
          <cell r="H2463" t="str">
            <v>c/u</v>
          </cell>
          <cell r="I2463">
            <v>6</v>
          </cell>
          <cell r="J2463">
            <v>39.9</v>
          </cell>
          <cell r="K2463">
            <v>239.39999999999998</v>
          </cell>
          <cell r="M2463" t="str">
            <v/>
          </cell>
          <cell r="N2463" t="str">
            <v/>
          </cell>
          <cell r="O2463" t="str">
            <v/>
          </cell>
          <cell r="P2463" t="str">
            <v/>
          </cell>
        </row>
        <row r="2464">
          <cell r="A2464" t="str">
            <v>SPV-3R630_150V</v>
          </cell>
          <cell r="C2464">
            <v>2351618</v>
          </cell>
          <cell r="D2464" t="str">
            <v>VARILLA COPPERWELD PUESTA A TIERRA DE 16 MM DIAM Y 1.80 M LONG</v>
          </cell>
          <cell r="E2464" t="str">
            <v>SPV-3R630_150V</v>
          </cell>
          <cell r="F2464" t="str">
            <v>H</v>
          </cell>
          <cell r="H2464" t="str">
            <v>c/u</v>
          </cell>
          <cell r="I2464">
            <v>1</v>
          </cell>
          <cell r="J2464">
            <v>10.45</v>
          </cell>
          <cell r="K2464">
            <v>10.45</v>
          </cell>
          <cell r="M2464" t="str">
            <v/>
          </cell>
          <cell r="N2464" t="str">
            <v/>
          </cell>
          <cell r="O2464" t="str">
            <v/>
          </cell>
          <cell r="P2464" t="str">
            <v/>
          </cell>
        </row>
        <row r="2465">
          <cell r="A2465" t="str">
            <v>SPV-3R630_150V</v>
          </cell>
          <cell r="C2465">
            <v>11890109</v>
          </cell>
          <cell r="D2465" t="str">
            <v>SUELDA EXOTÉRMICA, CARGA 90 GRAMOS</v>
          </cell>
          <cell r="E2465" t="str">
            <v>SPV-3R630_150V</v>
          </cell>
          <cell r="F2465" t="str">
            <v>H</v>
          </cell>
          <cell r="H2465" t="str">
            <v>c/u</v>
          </cell>
          <cell r="I2465">
            <v>1</v>
          </cell>
          <cell r="J2465">
            <v>5.79</v>
          </cell>
          <cell r="K2465">
            <v>5.79</v>
          </cell>
          <cell r="M2465" t="str">
            <v/>
          </cell>
          <cell r="N2465" t="str">
            <v/>
          </cell>
          <cell r="O2465" t="str">
            <v/>
          </cell>
          <cell r="P2465" t="str">
            <v/>
          </cell>
        </row>
        <row r="2466">
          <cell r="A2466" t="str">
            <v>SPV-3R630_150V</v>
          </cell>
          <cell r="C2466">
            <v>1011139</v>
          </cell>
          <cell r="D2466" t="str">
            <v>CONDUCTOR DESNUDO CABLEADO COBRE SUAVE NO. 2 AWG, 7 HILOS</v>
          </cell>
          <cell r="E2466" t="str">
            <v>SPV-3R630_150V</v>
          </cell>
          <cell r="F2466" t="str">
            <v>E</v>
          </cell>
          <cell r="H2466" t="str">
            <v>m</v>
          </cell>
          <cell r="I2466">
            <v>15</v>
          </cell>
          <cell r="J2466">
            <v>5.01</v>
          </cell>
          <cell r="K2466">
            <v>75.149999999999991</v>
          </cell>
          <cell r="M2466" t="str">
            <v/>
          </cell>
          <cell r="N2466" t="str">
            <v/>
          </cell>
          <cell r="O2466" t="str">
            <v/>
          </cell>
          <cell r="P2466" t="str">
            <v>C. DIG</v>
          </cell>
        </row>
        <row r="2467">
          <cell r="A2467" t="str">
            <v>EU0-0B2x2B1</v>
          </cell>
          <cell r="B2467" t="str">
            <v>EU0-0B2x2B1</v>
          </cell>
          <cell r="C2467">
            <v>7528630</v>
          </cell>
          <cell r="D2467" t="str">
            <v>ESTACA DE MADERA DE 20 CM DE LONGITUD</v>
          </cell>
          <cell r="E2467" t="str">
            <v>EU0-0B2x2B1</v>
          </cell>
          <cell r="F2467">
            <v>0</v>
          </cell>
          <cell r="H2467" t="str">
            <v>c/u</v>
          </cell>
          <cell r="I2467">
            <v>0.4</v>
          </cell>
          <cell r="J2467">
            <v>0.25</v>
          </cell>
          <cell r="K2467">
            <v>0.1</v>
          </cell>
          <cell r="L2467">
            <v>38.352290000000004</v>
          </cell>
          <cell r="M2467" t="str">
            <v/>
          </cell>
          <cell r="N2467" t="str">
            <v/>
          </cell>
          <cell r="O2467" t="str">
            <v/>
          </cell>
          <cell r="P2467" t="str">
            <v/>
          </cell>
        </row>
        <row r="2468">
          <cell r="A2468" t="str">
            <v>EU0-0B2x2B1</v>
          </cell>
          <cell r="C2468">
            <v>7020104</v>
          </cell>
          <cell r="D2468" t="str">
            <v>ARENA DE RIO</v>
          </cell>
          <cell r="E2468" t="str">
            <v>EU0-0B2x2B1</v>
          </cell>
          <cell r="F2468">
            <v>0</v>
          </cell>
          <cell r="H2468" t="str">
            <v>m3</v>
          </cell>
          <cell r="I2468">
            <v>0.2205</v>
          </cell>
          <cell r="J2468">
            <v>15.59</v>
          </cell>
          <cell r="K2468">
            <v>3.437595</v>
          </cell>
          <cell r="M2468" t="str">
            <v/>
          </cell>
          <cell r="N2468" t="str">
            <v/>
          </cell>
          <cell r="O2468" t="str">
            <v/>
          </cell>
          <cell r="P2468" t="str">
            <v/>
          </cell>
        </row>
        <row r="2469">
          <cell r="A2469" t="str">
            <v>EU0-0B2x2B1</v>
          </cell>
          <cell r="C2469">
            <v>7721501</v>
          </cell>
          <cell r="D2469" t="str">
            <v>SUB BASE CLASE 3 PARA RELLENO DE ARCILLA LIMOSA, CANGAGUA</v>
          </cell>
          <cell r="E2469" t="str">
            <v>EU0-0B2x2B1</v>
          </cell>
          <cell r="F2469">
            <v>0</v>
          </cell>
          <cell r="H2469" t="str">
            <v>m3</v>
          </cell>
          <cell r="I2469">
            <v>0.27300000000000002</v>
          </cell>
          <cell r="J2469">
            <v>11.31</v>
          </cell>
          <cell r="K2469">
            <v>3.0876300000000003</v>
          </cell>
          <cell r="M2469" t="str">
            <v/>
          </cell>
          <cell r="N2469" t="str">
            <v/>
          </cell>
          <cell r="O2469" t="str">
            <v/>
          </cell>
          <cell r="P2469" t="str">
            <v/>
          </cell>
        </row>
        <row r="2470">
          <cell r="A2470" t="str">
            <v>EU0-0B2x2B1</v>
          </cell>
          <cell r="C2470">
            <v>5050905</v>
          </cell>
          <cell r="D2470" t="str">
            <v>CINTA SEÑALIZACIÓN 10 CM ANCHO, DE POLIETILENO AMARILLO, ROLLO DE 200M "PELIGRO"</v>
          </cell>
          <cell r="E2470" t="str">
            <v>EU0-0B2x2B1</v>
          </cell>
          <cell r="F2470">
            <v>0</v>
          </cell>
          <cell r="H2470" t="str">
            <v>m</v>
          </cell>
          <cell r="I2470">
            <v>5.3E-3</v>
          </cell>
          <cell r="J2470">
            <v>63.65</v>
          </cell>
          <cell r="K2470">
            <v>0.33734500000000001</v>
          </cell>
          <cell r="M2470" t="str">
            <v/>
          </cell>
          <cell r="N2470" t="str">
            <v/>
          </cell>
          <cell r="O2470" t="str">
            <v/>
          </cell>
          <cell r="P2470" t="str">
            <v/>
          </cell>
        </row>
        <row r="2471">
          <cell r="A2471" t="str">
            <v>EU0-0B2x2B1</v>
          </cell>
          <cell r="C2471">
            <v>7537515</v>
          </cell>
          <cell r="D2471" t="str">
            <v xml:space="preserve">TUBO DE PVC REFORZADO 110 MM DIÁMETRO X 6 M LONGITUD, CORRUGADO, SERVICIO PESADO </v>
          </cell>
          <cell r="E2471" t="str">
            <v>EU0-0B2x2B1</v>
          </cell>
          <cell r="F2471" t="str">
            <v>L</v>
          </cell>
          <cell r="H2471" t="str">
            <v>c/u</v>
          </cell>
          <cell r="I2471">
            <v>0.66</v>
          </cell>
          <cell r="J2471">
            <v>26.54</v>
          </cell>
          <cell r="K2471">
            <v>17.516400000000001</v>
          </cell>
          <cell r="M2471" t="str">
            <v/>
          </cell>
          <cell r="N2471" t="str">
            <v/>
          </cell>
          <cell r="O2471" t="str">
            <v/>
          </cell>
          <cell r="P2471" t="str">
            <v/>
          </cell>
        </row>
        <row r="2472">
          <cell r="A2472" t="str">
            <v>EU0-0B2x2B1</v>
          </cell>
          <cell r="C2472">
            <v>7538006</v>
          </cell>
          <cell r="D2472" t="str">
            <v>TUBO DE PVC. DE 1"</v>
          </cell>
          <cell r="E2472" t="str">
            <v>EU0-0B2x2B1</v>
          </cell>
          <cell r="F2472" t="str">
            <v>L</v>
          </cell>
          <cell r="H2472" t="str">
            <v>c/u</v>
          </cell>
          <cell r="I2472">
            <v>3.8955000000000002</v>
          </cell>
          <cell r="J2472">
            <v>1.84</v>
          </cell>
          <cell r="K2472">
            <v>7.167720000000001</v>
          </cell>
          <cell r="M2472" t="str">
            <v/>
          </cell>
          <cell r="N2472" t="str">
            <v/>
          </cell>
          <cell r="O2472" t="str">
            <v/>
          </cell>
          <cell r="P2472" t="str">
            <v/>
          </cell>
        </row>
        <row r="2473">
          <cell r="A2473" t="str">
            <v>EU0-0B2x2B1</v>
          </cell>
          <cell r="C2473">
            <v>7565407</v>
          </cell>
          <cell r="D2473" t="str">
            <v>MANGUERA TRIDUCTO DE PVC DE 1 1/2", CONFORMADA POR TRES DUCTOS UNIDOS POR UNA MEMBRANA</v>
          </cell>
          <cell r="E2473" t="str">
            <v>EU0-0B2x2B1</v>
          </cell>
          <cell r="F2473" t="str">
            <v>L</v>
          </cell>
          <cell r="H2473" t="str">
            <v>m</v>
          </cell>
          <cell r="I2473">
            <v>1.05</v>
          </cell>
          <cell r="J2473">
            <v>5.92</v>
          </cell>
          <cell r="K2473">
            <v>6.2160000000000002</v>
          </cell>
          <cell r="M2473" t="str">
            <v/>
          </cell>
          <cell r="N2473" t="str">
            <v/>
          </cell>
          <cell r="O2473" t="str">
            <v/>
          </cell>
          <cell r="P2473" t="str">
            <v/>
          </cell>
        </row>
        <row r="2474">
          <cell r="A2474" t="str">
            <v>EU0-0B2x2B1</v>
          </cell>
          <cell r="C2474">
            <v>7360116</v>
          </cell>
          <cell r="D2474" t="str">
            <v>ALAMBRE GALVANIZADO NO. 16 BWG</v>
          </cell>
          <cell r="E2474" t="str">
            <v>EU0-0B2x2B1</v>
          </cell>
          <cell r="F2474" t="str">
            <v>L</v>
          </cell>
          <cell r="H2474" t="str">
            <v>c/u</v>
          </cell>
          <cell r="I2474">
            <v>0.24</v>
          </cell>
          <cell r="J2474">
            <v>2.04</v>
          </cell>
          <cell r="K2474">
            <v>0.48959999999999998</v>
          </cell>
          <cell r="M2474" t="str">
            <v/>
          </cell>
          <cell r="N2474" t="str">
            <v/>
          </cell>
          <cell r="O2474" t="str">
            <v/>
          </cell>
          <cell r="P2474" t="str">
            <v/>
          </cell>
        </row>
        <row r="2475">
          <cell r="A2475" t="str">
            <v>ESD-1ED</v>
          </cell>
          <cell r="B2475" t="str">
            <v>ESD-1ED</v>
          </cell>
          <cell r="C2475">
            <v>2820102</v>
          </cell>
          <cell r="D2475" t="str">
            <v>ABRAZADERA DE PLETINA ACERO GALV. 2 PERNOS, 38 X 4 MM, 160-190 MM, SUJECIÓN BASTIDOR DOBLE</v>
          </cell>
          <cell r="E2475" t="str">
            <v>ESD-1ED</v>
          </cell>
          <cell r="F2475" t="str">
            <v>J</v>
          </cell>
          <cell r="G2475" t="str">
            <v>RS</v>
          </cell>
          <cell r="H2475" t="str">
            <v>c/u</v>
          </cell>
          <cell r="I2475">
            <v>1</v>
          </cell>
          <cell r="J2475">
            <v>6</v>
          </cell>
          <cell r="K2475">
            <v>6</v>
          </cell>
          <cell r="L2475">
            <v>50.305599999999998</v>
          </cell>
          <cell r="M2475" t="str">
            <v/>
          </cell>
          <cell r="N2475" t="str">
            <v/>
          </cell>
          <cell r="O2475" t="str">
            <v/>
          </cell>
          <cell r="P2475" t="str">
            <v/>
          </cell>
        </row>
        <row r="2476">
          <cell r="A2476" t="str">
            <v>ESD-1ED</v>
          </cell>
          <cell r="C2476">
            <v>11751218</v>
          </cell>
          <cell r="D2476" t="str">
            <v>CINTA ELÉCTRICA VINILO PVC 19 MM ANCHO, 20.1 M. REF. NO. 33 DE 3M</v>
          </cell>
          <cell r="E2476" t="str">
            <v>ESD-1ED</v>
          </cell>
          <cell r="F2476" t="str">
            <v>G</v>
          </cell>
          <cell r="H2476" t="str">
            <v>c/u</v>
          </cell>
          <cell r="I2476">
            <v>0.12</v>
          </cell>
          <cell r="J2476">
            <v>3.38</v>
          </cell>
          <cell r="K2476">
            <v>0.40559999999999996</v>
          </cell>
          <cell r="M2476" t="str">
            <v/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ESD-1ED</v>
          </cell>
          <cell r="B2477" t="str">
            <v/>
          </cell>
          <cell r="C2477">
            <v>2010502</v>
          </cell>
          <cell r="D2477" t="str">
            <v>AISLADOR DE PORCELANA TIPO ROLLO CLASE ANSI  53-2, 0.25 KV</v>
          </cell>
          <cell r="E2477" t="str">
            <v>ESD-1ED</v>
          </cell>
          <cell r="F2477" t="str">
            <v>D</v>
          </cell>
          <cell r="H2477" t="str">
            <v>c/u</v>
          </cell>
          <cell r="I2477">
            <v>2</v>
          </cell>
          <cell r="J2477">
            <v>1</v>
          </cell>
          <cell r="K2477">
            <v>2</v>
          </cell>
          <cell r="M2477" t="str">
            <v/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ESD-1ED</v>
          </cell>
          <cell r="B2478" t="str">
            <v/>
          </cell>
          <cell r="C2478">
            <v>2817101</v>
          </cell>
          <cell r="D2478" t="str">
            <v>BASTIDOR (RACK) PARA SECUNDARIO DE ACERO GALV. 1 VÍA. 38 X 4 MM</v>
          </cell>
          <cell r="E2478" t="str">
            <v>ESD-1ED</v>
          </cell>
          <cell r="F2478" t="str">
            <v>J</v>
          </cell>
          <cell r="H2478" t="str">
            <v>c/u</v>
          </cell>
          <cell r="I2478">
            <v>2</v>
          </cell>
          <cell r="J2478">
            <v>3.82</v>
          </cell>
          <cell r="K2478">
            <v>7.64</v>
          </cell>
          <cell r="M2478" t="str">
            <v/>
          </cell>
          <cell r="N2478" t="str">
            <v/>
          </cell>
          <cell r="O2478" t="str">
            <v/>
          </cell>
          <cell r="P2478" t="str">
            <v/>
          </cell>
        </row>
        <row r="2479">
          <cell r="A2479" t="str">
            <v>ESD-1ED</v>
          </cell>
          <cell r="B2479" t="str">
            <v/>
          </cell>
          <cell r="C2479">
            <v>2280142</v>
          </cell>
          <cell r="D2479" t="str">
            <v>RETENEDOR TERMINAL PREFORMADO PARA RETENER CABLE ASC Y/O ACSR NO. 2/0 AWG, 7 HILOS</v>
          </cell>
          <cell r="E2479" t="str">
            <v>ESD-1ED</v>
          </cell>
          <cell r="F2479" t="str">
            <v>G</v>
          </cell>
          <cell r="H2479" t="str">
            <v>c/u</v>
          </cell>
          <cell r="I2479">
            <v>2</v>
          </cell>
          <cell r="J2479">
            <v>6.61</v>
          </cell>
          <cell r="K2479">
            <v>13.22</v>
          </cell>
          <cell r="M2479" t="str">
            <v/>
          </cell>
          <cell r="N2479" t="str">
            <v/>
          </cell>
          <cell r="O2479" t="str">
            <v/>
          </cell>
          <cell r="P2479" t="str">
            <v/>
          </cell>
        </row>
        <row r="2480">
          <cell r="A2480" t="str">
            <v>ESD-1ED</v>
          </cell>
          <cell r="B2480" t="str">
            <v/>
          </cell>
          <cell r="C2480">
            <v>2056203</v>
          </cell>
          <cell r="D2480" t="str">
            <v>CONECTOR RANURA PARALELA DOBLE DENTADO, HERMÉTICO, CABLES AL/CU AISLADOS 4 - 3/0 AWG Y 4 - 3/0, TUERCA FUSIBLE</v>
          </cell>
          <cell r="E2480" t="str">
            <v>ESD-1ED</v>
          </cell>
          <cell r="F2480" t="str">
            <v>G</v>
          </cell>
          <cell r="H2480" t="str">
            <v>c/u</v>
          </cell>
          <cell r="I2480">
            <v>4</v>
          </cell>
          <cell r="J2480">
            <v>5.26</v>
          </cell>
          <cell r="K2480">
            <v>21.04</v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</row>
        <row r="2481">
          <cell r="A2481" t="str">
            <v>ESD-1EP</v>
          </cell>
          <cell r="B2481" t="str">
            <v>ESD-1EP</v>
          </cell>
          <cell r="C2481">
            <v>2820101</v>
          </cell>
          <cell r="D2481" t="str">
            <v>ABRAZADERA DE PLETINA ACERO GALV. 2 PERNOS, 38 X 4 MM, 160-190 MM, SUJECIÓN BASTIDOR SIMPLE</v>
          </cell>
          <cell r="E2481" t="str">
            <v>ESD-1EP</v>
          </cell>
          <cell r="F2481" t="str">
            <v>J</v>
          </cell>
          <cell r="G2481" t="str">
            <v>RS</v>
          </cell>
          <cell r="H2481" t="str">
            <v>c/u</v>
          </cell>
          <cell r="I2481">
            <v>1</v>
          </cell>
          <cell r="J2481">
            <v>5.9</v>
          </cell>
          <cell r="K2481">
            <v>5.9</v>
          </cell>
          <cell r="L2481">
            <v>11.82</v>
          </cell>
          <cell r="M2481" t="str">
            <v/>
          </cell>
          <cell r="N2481" t="str">
            <v/>
          </cell>
          <cell r="O2481" t="str">
            <v/>
          </cell>
          <cell r="P2481" t="str">
            <v/>
          </cell>
        </row>
        <row r="2482">
          <cell r="A2482" t="str">
            <v>ESD-1EP</v>
          </cell>
          <cell r="B2482" t="str">
            <v/>
          </cell>
          <cell r="C2482">
            <v>2010502</v>
          </cell>
          <cell r="D2482" t="str">
            <v>AISLADOR DE PORCELANA TIPO ROLLO CLASE ANSI  53-2, 0.25 KV</v>
          </cell>
          <cell r="E2482" t="str">
            <v>ESD-1EP</v>
          </cell>
          <cell r="F2482" t="str">
            <v>D</v>
          </cell>
          <cell r="H2482" t="str">
            <v>c/u</v>
          </cell>
          <cell r="I2482">
            <v>1</v>
          </cell>
          <cell r="J2482">
            <v>1</v>
          </cell>
          <cell r="K2482">
            <v>1</v>
          </cell>
          <cell r="M2482" t="str">
            <v/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ESD-1EP</v>
          </cell>
          <cell r="B2483" t="str">
            <v/>
          </cell>
          <cell r="C2483">
            <v>2817101</v>
          </cell>
          <cell r="D2483" t="str">
            <v>BASTIDOR (RACK) PARA SECUNDARIO DE ACERO GALV. 1 VÍA. 38 X 4 MM</v>
          </cell>
          <cell r="E2483" t="str">
            <v>ESD-1EP</v>
          </cell>
          <cell r="F2483" t="str">
            <v>J</v>
          </cell>
          <cell r="H2483" t="str">
            <v>c/u</v>
          </cell>
          <cell r="I2483">
            <v>1</v>
          </cell>
          <cell r="J2483">
            <v>3.82</v>
          </cell>
          <cell r="K2483">
            <v>3.82</v>
          </cell>
          <cell r="M2483" t="str">
            <v/>
          </cell>
          <cell r="N2483" t="str">
            <v/>
          </cell>
          <cell r="O2483" t="str">
            <v/>
          </cell>
          <cell r="P2483" t="str">
            <v/>
          </cell>
        </row>
        <row r="2484">
          <cell r="A2484" t="str">
            <v>ESD-1EP</v>
          </cell>
          <cell r="B2484" t="str">
            <v/>
          </cell>
          <cell r="C2484">
            <v>1012137</v>
          </cell>
          <cell r="D2484" t="str">
            <v>CONDUCTOR DESNUDO SOLIDO ALUMINIO PARA ATADURAS NO. 4 AWG</v>
          </cell>
          <cell r="E2484" t="str">
            <v>ESD-1EP</v>
          </cell>
          <cell r="F2484" t="str">
            <v>G</v>
          </cell>
          <cell r="H2484" t="str">
            <v>m</v>
          </cell>
          <cell r="I2484">
            <v>2</v>
          </cell>
          <cell r="J2484">
            <v>0.55000000000000004</v>
          </cell>
          <cell r="K2484">
            <v>1.1000000000000001</v>
          </cell>
          <cell r="M2484" t="str">
            <v/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ESD-1ER</v>
          </cell>
          <cell r="B2485" t="str">
            <v>ESD-1ER</v>
          </cell>
          <cell r="C2485">
            <v>2820101</v>
          </cell>
          <cell r="D2485" t="str">
            <v>ABRAZADERA DE PLETINA ACERO GALV. 2 PERNOS, 38 X 4 MM, 160-190 MM, SUJECIÓN BASTIDOR SIMPLE</v>
          </cell>
          <cell r="E2485" t="str">
            <v>ESD-1ER</v>
          </cell>
          <cell r="F2485" t="str">
            <v>J</v>
          </cell>
          <cell r="G2485" t="str">
            <v>RS</v>
          </cell>
          <cell r="H2485" t="str">
            <v>c/u</v>
          </cell>
          <cell r="I2485">
            <v>1</v>
          </cell>
          <cell r="J2485">
            <v>5.9</v>
          </cell>
          <cell r="K2485">
            <v>5.9</v>
          </cell>
          <cell r="L2485">
            <v>17.735600000000002</v>
          </cell>
          <cell r="M2485" t="str">
            <v/>
          </cell>
          <cell r="N2485" t="str">
            <v/>
          </cell>
          <cell r="O2485" t="str">
            <v/>
          </cell>
          <cell r="P2485" t="str">
            <v/>
          </cell>
        </row>
        <row r="2486">
          <cell r="A2486" t="str">
            <v>ESD-1ER</v>
          </cell>
          <cell r="C2486">
            <v>11751218</v>
          </cell>
          <cell r="D2486" t="str">
            <v>CINTA ELÉCTRICA VINILO PVC 19 MM ANCHO, 20.1 M. REF. NO. 33 DE 3M</v>
          </cell>
          <cell r="E2486" t="str">
            <v>ESD-1ER</v>
          </cell>
          <cell r="F2486" t="str">
            <v>G</v>
          </cell>
          <cell r="H2486" t="str">
            <v>c/u</v>
          </cell>
          <cell r="I2486">
            <v>0.12</v>
          </cell>
          <cell r="J2486">
            <v>3.38</v>
          </cell>
          <cell r="K2486">
            <v>0.40559999999999996</v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</row>
        <row r="2487">
          <cell r="A2487" t="str">
            <v>ESD-1ER</v>
          </cell>
          <cell r="B2487" t="str">
            <v/>
          </cell>
          <cell r="C2487">
            <v>2010502</v>
          </cell>
          <cell r="D2487" t="str">
            <v>AISLADOR DE PORCELANA TIPO ROLLO CLASE ANSI  53-2, 0.25 KV</v>
          </cell>
          <cell r="E2487" t="str">
            <v>ESD-1ER</v>
          </cell>
          <cell r="F2487" t="str">
            <v>D</v>
          </cell>
          <cell r="H2487" t="str">
            <v>c/u</v>
          </cell>
          <cell r="I2487">
            <v>1</v>
          </cell>
          <cell r="J2487">
            <v>1</v>
          </cell>
          <cell r="K2487">
            <v>1</v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</row>
        <row r="2488">
          <cell r="A2488" t="str">
            <v>ESD-1ER</v>
          </cell>
          <cell r="B2488" t="str">
            <v/>
          </cell>
          <cell r="C2488">
            <v>2817101</v>
          </cell>
          <cell r="D2488" t="str">
            <v>BASTIDOR (RACK) PARA SECUNDARIO DE ACERO GALV. 1 VÍA. 38 X 4 MM</v>
          </cell>
          <cell r="E2488" t="str">
            <v>ESD-1ER</v>
          </cell>
          <cell r="F2488" t="str">
            <v>J</v>
          </cell>
          <cell r="H2488" t="str">
            <v>c/u</v>
          </cell>
          <cell r="I2488">
            <v>1</v>
          </cell>
          <cell r="J2488">
            <v>3.82</v>
          </cell>
          <cell r="K2488">
            <v>3.82</v>
          </cell>
          <cell r="M2488" t="str">
            <v/>
          </cell>
          <cell r="N2488" t="str">
            <v/>
          </cell>
          <cell r="O2488" t="str">
            <v/>
          </cell>
          <cell r="P2488" t="str">
            <v/>
          </cell>
        </row>
        <row r="2489">
          <cell r="A2489" t="str">
            <v>ESD-1ER</v>
          </cell>
          <cell r="B2489" t="str">
            <v/>
          </cell>
          <cell r="C2489">
            <v>2280142</v>
          </cell>
          <cell r="D2489" t="str">
            <v>RETENEDOR TERMINAL PREFORMADO PARA RETENER CABLE ASC Y/O ACSR NO. 2/0 AWG, 7 HILOS</v>
          </cell>
          <cell r="E2489" t="str">
            <v>ESD-1ER</v>
          </cell>
          <cell r="F2489" t="str">
            <v>G</v>
          </cell>
          <cell r="H2489" t="str">
            <v>c/u</v>
          </cell>
          <cell r="I2489">
            <v>1</v>
          </cell>
          <cell r="J2489">
            <v>6.61</v>
          </cell>
          <cell r="K2489">
            <v>6.61</v>
          </cell>
          <cell r="M2489" t="str">
            <v/>
          </cell>
          <cell r="N2489" t="str">
            <v/>
          </cell>
          <cell r="O2489" t="str">
            <v/>
          </cell>
          <cell r="P2489" t="str">
            <v/>
          </cell>
        </row>
        <row r="2490">
          <cell r="A2490" t="str">
            <v>ESD-1EP+1ER</v>
          </cell>
          <cell r="B2490" t="str">
            <v>OTROS</v>
          </cell>
          <cell r="C2490">
            <v>2820101</v>
          </cell>
          <cell r="D2490" t="str">
            <v>ABRAZADERA DE PLETINA ACERO GALV. 2 PERNOS, 38 X 4 MM, 160-190 MM, SUJECIÓN BASTIDOR SIMPLE</v>
          </cell>
          <cell r="E2490" t="str">
            <v>ESD-1EP+1ER</v>
          </cell>
          <cell r="F2490" t="str">
            <v>J</v>
          </cell>
          <cell r="G2490" t="str">
            <v>RS</v>
          </cell>
          <cell r="H2490" t="str">
            <v>c/u</v>
          </cell>
          <cell r="I2490">
            <v>2</v>
          </cell>
          <cell r="J2490">
            <v>5.9</v>
          </cell>
          <cell r="K2490">
            <v>11.8</v>
          </cell>
          <cell r="L2490">
            <v>45.085599999999999</v>
          </cell>
          <cell r="M2490" t="str">
            <v/>
          </cell>
          <cell r="N2490" t="str">
            <v/>
          </cell>
          <cell r="O2490" t="str">
            <v/>
          </cell>
          <cell r="P2490" t="str">
            <v/>
          </cell>
        </row>
        <row r="2491">
          <cell r="A2491" t="str">
            <v>ESD-1EP+1ER</v>
          </cell>
          <cell r="C2491">
            <v>11751218</v>
          </cell>
          <cell r="D2491" t="str">
            <v>CINTA ELÉCTRICA VINILO PVC 19 MM ANCHO, 20.1 M. REF. NO. 33 DE 3M</v>
          </cell>
          <cell r="E2491" t="str">
            <v>ESD-1EP+1ER</v>
          </cell>
          <cell r="F2491" t="str">
            <v>G</v>
          </cell>
          <cell r="H2491" t="str">
            <v>c/u</v>
          </cell>
          <cell r="I2491">
            <v>0.12</v>
          </cell>
          <cell r="J2491">
            <v>3.38</v>
          </cell>
          <cell r="K2491">
            <v>0.40559999999999996</v>
          </cell>
          <cell r="M2491" t="str">
            <v/>
          </cell>
          <cell r="N2491" t="str">
            <v/>
          </cell>
          <cell r="O2491" t="str">
            <v/>
          </cell>
          <cell r="P2491" t="str">
            <v/>
          </cell>
        </row>
        <row r="2492">
          <cell r="A2492" t="str">
            <v>ESD-1EP+1ER</v>
          </cell>
          <cell r="B2492" t="str">
            <v/>
          </cell>
          <cell r="C2492">
            <v>2010502</v>
          </cell>
          <cell r="D2492" t="str">
            <v>AISLADOR DE PORCELANA TIPO ROLLO CLASE ANSI  53-2, 0.25 KV</v>
          </cell>
          <cell r="E2492" t="str">
            <v>ESD-1EP+1ER</v>
          </cell>
          <cell r="F2492" t="str">
            <v>D</v>
          </cell>
          <cell r="H2492" t="str">
            <v>c/u</v>
          </cell>
          <cell r="I2492">
            <v>2</v>
          </cell>
          <cell r="J2492">
            <v>1</v>
          </cell>
          <cell r="K2492">
            <v>2</v>
          </cell>
          <cell r="M2492" t="str">
            <v/>
          </cell>
          <cell r="N2492" t="str">
            <v/>
          </cell>
          <cell r="O2492" t="str">
            <v/>
          </cell>
          <cell r="P2492" t="str">
            <v/>
          </cell>
        </row>
        <row r="2493">
          <cell r="A2493" t="str">
            <v>ESD-1EP+1ER</v>
          </cell>
          <cell r="B2493" t="str">
            <v/>
          </cell>
          <cell r="C2493">
            <v>2817101</v>
          </cell>
          <cell r="D2493" t="str">
            <v>BASTIDOR (RACK) PARA SECUNDARIO DE ACERO GALV. 1 VÍA. 38 X 4 MM</v>
          </cell>
          <cell r="E2493" t="str">
            <v>ESD-1EP+1ER</v>
          </cell>
          <cell r="F2493" t="str">
            <v>J</v>
          </cell>
          <cell r="H2493" t="str">
            <v>c/u</v>
          </cell>
          <cell r="I2493">
            <v>2</v>
          </cell>
          <cell r="J2493">
            <v>3.82</v>
          </cell>
          <cell r="K2493">
            <v>7.64</v>
          </cell>
          <cell r="M2493" t="str">
            <v/>
          </cell>
          <cell r="N2493" t="str">
            <v/>
          </cell>
          <cell r="O2493" t="str">
            <v/>
          </cell>
          <cell r="P2493" t="str">
            <v/>
          </cell>
        </row>
        <row r="2494">
          <cell r="A2494" t="str">
            <v>ESD-1EP+1ER</v>
          </cell>
          <cell r="B2494" t="str">
            <v/>
          </cell>
          <cell r="C2494">
            <v>1012137</v>
          </cell>
          <cell r="D2494" t="str">
            <v>CONDUCTOR DESNUDO SOLIDO ALUMINIO PARA ATADURAS NO. 4 AWG</v>
          </cell>
          <cell r="E2494" t="str">
            <v>ESD-1EP+1ER</v>
          </cell>
          <cell r="F2494" t="str">
            <v>G</v>
          </cell>
          <cell r="H2494" t="str">
            <v>m</v>
          </cell>
          <cell r="I2494">
            <v>4</v>
          </cell>
          <cell r="J2494">
            <v>0.55000000000000004</v>
          </cell>
          <cell r="K2494">
            <v>2.2000000000000002</v>
          </cell>
          <cell r="M2494" t="str">
            <v/>
          </cell>
          <cell r="N2494" t="str">
            <v/>
          </cell>
          <cell r="O2494" t="str">
            <v/>
          </cell>
          <cell r="P2494" t="str">
            <v/>
          </cell>
        </row>
        <row r="2495">
          <cell r="A2495" t="str">
            <v>ESD-1EP+1ER</v>
          </cell>
          <cell r="B2495" t="str">
            <v/>
          </cell>
          <cell r="C2495">
            <v>2056203</v>
          </cell>
          <cell r="D2495" t="str">
            <v>CONECTOR RANURA PARALELA DOBLE DENTADO, HERMÉTICO, CABLES AL/CU AISLADOS 4 - 3/0 AWG Y 4 - 3/0, TUERCA FUSIBLE</v>
          </cell>
          <cell r="E2495" t="str">
            <v>ESD-1EP+1ER</v>
          </cell>
          <cell r="F2495" t="str">
            <v>G</v>
          </cell>
          <cell r="H2495" t="str">
            <v>c/u</v>
          </cell>
          <cell r="I2495">
            <v>4</v>
          </cell>
          <cell r="J2495">
            <v>5.26</v>
          </cell>
          <cell r="K2495">
            <v>21.04</v>
          </cell>
          <cell r="M2495" t="str">
            <v/>
          </cell>
          <cell r="N2495" t="str">
            <v/>
          </cell>
          <cell r="O2495" t="str">
            <v/>
          </cell>
          <cell r="P2495" t="str">
            <v/>
          </cell>
        </row>
        <row r="2496">
          <cell r="A2496" t="str">
            <v>ESD-1ER+1ER</v>
          </cell>
          <cell r="B2496" t="str">
            <v>OTROS</v>
          </cell>
          <cell r="C2496">
            <v>2820101</v>
          </cell>
          <cell r="D2496" t="str">
            <v>ABRAZADERA DE PLETINA ACERO GALV. 2 PERNOS, 38 X 4 MM, 160-190 MM, SUJECIÓN BASTIDOR SIMPLE</v>
          </cell>
          <cell r="E2496" t="str">
            <v>ESD-1ER+1ER</v>
          </cell>
          <cell r="F2496" t="str">
            <v>J</v>
          </cell>
          <cell r="G2496" t="str">
            <v>RS</v>
          </cell>
          <cell r="H2496" t="str">
            <v>c/u</v>
          </cell>
          <cell r="I2496">
            <v>2</v>
          </cell>
          <cell r="J2496">
            <v>5.9</v>
          </cell>
          <cell r="K2496">
            <v>11.8</v>
          </cell>
          <cell r="L2496">
            <v>40.731200000000001</v>
          </cell>
          <cell r="M2496" t="str">
            <v/>
          </cell>
          <cell r="N2496" t="str">
            <v/>
          </cell>
          <cell r="O2496" t="str">
            <v/>
          </cell>
          <cell r="P2496" t="str">
            <v/>
          </cell>
        </row>
        <row r="2497">
          <cell r="A2497" t="str">
            <v>ESD-1ER+1ER</v>
          </cell>
          <cell r="C2497">
            <v>11751218</v>
          </cell>
          <cell r="D2497" t="str">
            <v>CINTA ELÉCTRICA VINILO PVC 19 MM ANCHO, 20.1 M. REF. NO. 33 DE 3M</v>
          </cell>
          <cell r="E2497" t="str">
            <v>ESD-1ER+1ER</v>
          </cell>
          <cell r="F2497" t="str">
            <v>G</v>
          </cell>
          <cell r="H2497" t="str">
            <v>c/u</v>
          </cell>
          <cell r="I2497">
            <v>0.24</v>
          </cell>
          <cell r="J2497">
            <v>3.38</v>
          </cell>
          <cell r="K2497">
            <v>0.81119999999999992</v>
          </cell>
          <cell r="M2497" t="str">
            <v/>
          </cell>
          <cell r="N2497" t="str">
            <v/>
          </cell>
          <cell r="O2497" t="str">
            <v/>
          </cell>
          <cell r="P2497" t="str">
            <v/>
          </cell>
        </row>
        <row r="2498">
          <cell r="A2498" t="str">
            <v>ESD-1ER+1ER</v>
          </cell>
          <cell r="B2498" t="str">
            <v/>
          </cell>
          <cell r="C2498">
            <v>2010502</v>
          </cell>
          <cell r="D2498" t="str">
            <v>AISLADOR DE PORCELANA TIPO ROLLO CLASE ANSI  53-2, 0.25 KV</v>
          </cell>
          <cell r="E2498" t="str">
            <v>ESD-1ER+1ER</v>
          </cell>
          <cell r="F2498" t="str">
            <v>D</v>
          </cell>
          <cell r="H2498" t="str">
            <v>c/u</v>
          </cell>
          <cell r="I2498">
            <v>2</v>
          </cell>
          <cell r="J2498">
            <v>1</v>
          </cell>
          <cell r="K2498">
            <v>2</v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</row>
        <row r="2499">
          <cell r="A2499" t="str">
            <v>ESD-1ER+1ER</v>
          </cell>
          <cell r="B2499" t="str">
            <v/>
          </cell>
          <cell r="C2499">
            <v>2817101</v>
          </cell>
          <cell r="D2499" t="str">
            <v>BASTIDOR (RACK) PARA SECUNDARIO DE ACERO GALV. 1 VÍA. 38 X 4 MM</v>
          </cell>
          <cell r="E2499" t="str">
            <v>ESD-1ER+1ER</v>
          </cell>
          <cell r="F2499" t="str">
            <v>J</v>
          </cell>
          <cell r="H2499" t="str">
            <v>c/u</v>
          </cell>
          <cell r="I2499">
            <v>2</v>
          </cell>
          <cell r="J2499">
            <v>3.82</v>
          </cell>
          <cell r="K2499">
            <v>7.64</v>
          </cell>
          <cell r="M2499" t="str">
            <v/>
          </cell>
          <cell r="N2499" t="str">
            <v/>
          </cell>
          <cell r="O2499" t="str">
            <v/>
          </cell>
          <cell r="P2499" t="str">
            <v/>
          </cell>
        </row>
        <row r="2500">
          <cell r="A2500" t="str">
            <v>ESD-1ER+1ER</v>
          </cell>
          <cell r="B2500" t="str">
            <v/>
          </cell>
          <cell r="C2500">
            <v>2280142</v>
          </cell>
          <cell r="D2500" t="str">
            <v>RETENEDOR TERMINAL PREFORMADO PARA RETENER CABLE ASC Y/O ACSR NO. 2/0 AWG, 7 HILOS</v>
          </cell>
          <cell r="E2500" t="str">
            <v>ESD-1ER+1ER</v>
          </cell>
          <cell r="F2500" t="str">
            <v>G</v>
          </cell>
          <cell r="H2500" t="str">
            <v>c/u</v>
          </cell>
          <cell r="I2500">
            <v>2</v>
          </cell>
          <cell r="J2500">
            <v>6.61</v>
          </cell>
          <cell r="K2500">
            <v>13.22</v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</row>
        <row r="2501">
          <cell r="A2501" t="str">
            <v>ESD-1ER+1ER</v>
          </cell>
          <cell r="B2501" t="str">
            <v/>
          </cell>
          <cell r="C2501">
            <v>2056203</v>
          </cell>
          <cell r="D2501" t="str">
            <v>CONECTOR RANURA PARALELA DOBLE DENTADO, HERMÉTICO, CABLES AL/CU AISLADOS 4 - 3/0 AWG Y 4 - 3/0, TUERCA FUSIBLE</v>
          </cell>
          <cell r="E2501" t="str">
            <v>ESD-1ER+1ER</v>
          </cell>
          <cell r="F2501" t="str">
            <v>G</v>
          </cell>
          <cell r="H2501" t="str">
            <v>c/u</v>
          </cell>
          <cell r="I2501">
            <v>1</v>
          </cell>
          <cell r="J2501">
            <v>5.26</v>
          </cell>
          <cell r="K2501">
            <v>5.26</v>
          </cell>
          <cell r="M2501" t="str">
            <v/>
          </cell>
          <cell r="N2501" t="str">
            <v/>
          </cell>
          <cell r="O2501" t="str">
            <v/>
          </cell>
          <cell r="P2501" t="str">
            <v/>
          </cell>
        </row>
        <row r="2502">
          <cell r="A2502" t="str">
            <v>EMPALME MV 2/0-250 MCM</v>
          </cell>
          <cell r="C2502">
            <v>11182552</v>
          </cell>
          <cell r="D2502" t="str">
            <v xml:space="preserve">EMPALME UNIPOLAR PARA 25 KV, CABLE 2/0 AWG - 250 MCM CONTRAIBLE EN FRIO </v>
          </cell>
          <cell r="E2502" t="str">
            <v>EMPALME MV 2/0-250 MCM</v>
          </cell>
          <cell r="F2502" t="str">
            <v>G</v>
          </cell>
          <cell r="G2502" t="str">
            <v>CP</v>
          </cell>
          <cell r="H2502" t="str">
            <v>c/u</v>
          </cell>
          <cell r="I2502">
            <v>1</v>
          </cell>
          <cell r="J2502">
            <v>462.02</v>
          </cell>
          <cell r="K2502">
            <v>462.02</v>
          </cell>
          <cell r="L2502">
            <v>475.72999999999996</v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</row>
        <row r="2503">
          <cell r="A2503" t="str">
            <v>EMPALME MV 2/0-250 MCM</v>
          </cell>
          <cell r="C2503">
            <v>11855001</v>
          </cell>
          <cell r="D2503" t="str">
            <v xml:space="preserve">JUEGO DE LIMPIEZA DE CABLES </v>
          </cell>
          <cell r="E2503" t="str">
            <v>EMPALME MV 2/0-250 MCM</v>
          </cell>
          <cell r="F2503" t="str">
            <v>G</v>
          </cell>
          <cell r="H2503" t="str">
            <v>c/u</v>
          </cell>
          <cell r="I2503">
            <v>1</v>
          </cell>
          <cell r="J2503">
            <v>13.71</v>
          </cell>
          <cell r="K2503">
            <v>13.71</v>
          </cell>
          <cell r="M2503" t="str">
            <v/>
          </cell>
          <cell r="N2503" t="str">
            <v/>
          </cell>
          <cell r="O2503" t="str">
            <v/>
          </cell>
          <cell r="P2503" t="str">
            <v/>
          </cell>
        </row>
        <row r="2504">
          <cell r="A2504" t="str">
            <v>EMPALME MV 250-500 MCM</v>
          </cell>
          <cell r="C2504">
            <v>11182565</v>
          </cell>
          <cell r="D2504" t="str">
            <v xml:space="preserve">EMPALME UNIPOLAR PARA 25 KV, CABLE 250 - 500 MCM CONTRAIBLE EN FRIO </v>
          </cell>
          <cell r="E2504" t="str">
            <v>EMPALME MV 250-500 MCM</v>
          </cell>
          <cell r="F2504" t="str">
            <v>G</v>
          </cell>
          <cell r="G2504" t="str">
            <v>CP</v>
          </cell>
          <cell r="H2504" t="str">
            <v>c/u</v>
          </cell>
          <cell r="I2504">
            <v>1</v>
          </cell>
          <cell r="J2504">
            <v>589.20000000000005</v>
          </cell>
          <cell r="K2504">
            <v>589.20000000000005</v>
          </cell>
          <cell r="L2504">
            <v>602.91000000000008</v>
          </cell>
          <cell r="M2504" t="str">
            <v/>
          </cell>
          <cell r="N2504" t="str">
            <v/>
          </cell>
          <cell r="O2504" t="str">
            <v/>
          </cell>
          <cell r="P2504" t="str">
            <v/>
          </cell>
        </row>
        <row r="2505">
          <cell r="A2505" t="str">
            <v>EMPALME MV 250-500 MCM</v>
          </cell>
          <cell r="C2505">
            <v>11855001</v>
          </cell>
          <cell r="D2505" t="str">
            <v xml:space="preserve">JUEGO DE LIMPIEZA DE CABLES </v>
          </cell>
          <cell r="E2505" t="str">
            <v>EMPALME MV 250-500 MCM</v>
          </cell>
          <cell r="F2505" t="str">
            <v>G</v>
          </cell>
          <cell r="H2505" t="str">
            <v>c/u</v>
          </cell>
          <cell r="I2505">
            <v>1</v>
          </cell>
          <cell r="J2505">
            <v>13.71</v>
          </cell>
          <cell r="K2505">
            <v>13.71</v>
          </cell>
          <cell r="M2505" t="str">
            <v/>
          </cell>
          <cell r="N2505" t="str">
            <v/>
          </cell>
          <cell r="O2505" t="str">
            <v/>
          </cell>
          <cell r="P2505" t="str">
            <v/>
          </cell>
        </row>
        <row r="2506">
          <cell r="A2506" t="str">
            <v>PUNTA TERM. MV 1/0 250 MCM</v>
          </cell>
          <cell r="C2506">
            <v>11592541</v>
          </cell>
          <cell r="D2506" t="str">
            <v>TERMINAL EXT. UNIP. ENCOG. FRIO O CONTRAÍBLE 25 KV, CABLE DE COBRE ENTRE 1/0 AWG - 250 MCM</v>
          </cell>
          <cell r="E2506" t="str">
            <v>PUNTA TERM. MV 1/0 250 MCM</v>
          </cell>
          <cell r="F2506" t="str">
            <v>G</v>
          </cell>
          <cell r="G2506" t="str">
            <v>CP</v>
          </cell>
          <cell r="H2506" t="str">
            <v>c/u</v>
          </cell>
          <cell r="I2506">
            <v>1</v>
          </cell>
          <cell r="J2506">
            <v>94.94</v>
          </cell>
          <cell r="K2506">
            <v>94.94</v>
          </cell>
          <cell r="L2506">
            <v>94.94</v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</row>
        <row r="2507">
          <cell r="A2507" t="str">
            <v>PUNTA TERM. MV 250 750 MCM</v>
          </cell>
          <cell r="C2507">
            <v>11592552</v>
          </cell>
          <cell r="D2507" t="str">
            <v xml:space="preserve">TERMINAL EXT. UNIP. ENCOG. FRIO O CONTRAIBLE 25 KV, CABLE DE COBRE 250 - 750 MCM </v>
          </cell>
          <cell r="E2507" t="str">
            <v>PUNTA TERM. MV 250 750 MCM</v>
          </cell>
          <cell r="F2507" t="str">
            <v>G</v>
          </cell>
          <cell r="G2507" t="str">
            <v>CP</v>
          </cell>
          <cell r="H2507" t="str">
            <v>c/u</v>
          </cell>
          <cell r="I2507">
            <v>1</v>
          </cell>
          <cell r="J2507">
            <v>135.82</v>
          </cell>
          <cell r="K2507">
            <v>135.82</v>
          </cell>
          <cell r="L2507">
            <v>135.82</v>
          </cell>
          <cell r="M2507" t="str">
            <v/>
          </cell>
          <cell r="N2507" t="str">
            <v/>
          </cell>
          <cell r="O2507" t="str">
            <v/>
          </cell>
          <cell r="P2507" t="str">
            <v/>
          </cell>
        </row>
        <row r="2508">
          <cell r="A2508" t="str">
            <v>BREAKER 100 A 3F</v>
          </cell>
          <cell r="C2508">
            <v>2541390</v>
          </cell>
          <cell r="D2508" t="str">
            <v>BREAKER TERMOMAGNETICO TRIPOLAR 500 V, 100 A, ICC=10 KA, CON TERMINALES DE CARGA Y LINEA, CON CABINETE O BASE DE INSTALACÓN</v>
          </cell>
          <cell r="E2508" t="str">
            <v>BREAKER 100 A 3F</v>
          </cell>
          <cell r="F2508" t="str">
            <v>B</v>
          </cell>
          <cell r="G2508" t="str">
            <v>RS</v>
          </cell>
          <cell r="H2508" t="str">
            <v>c/u</v>
          </cell>
          <cell r="I2508">
            <v>1</v>
          </cell>
          <cell r="J2508">
            <v>109.72</v>
          </cell>
          <cell r="K2508">
            <v>109.72</v>
          </cell>
          <cell r="L2508">
            <v>109.72</v>
          </cell>
          <cell r="M2508" t="str">
            <v/>
          </cell>
          <cell r="N2508" t="str">
            <v/>
          </cell>
          <cell r="O2508" t="str">
            <v/>
          </cell>
          <cell r="P2508" t="str">
            <v/>
          </cell>
        </row>
        <row r="2509">
          <cell r="A2509" t="str">
            <v>BREAKER 125 A 3F</v>
          </cell>
          <cell r="C2509">
            <v>2541391</v>
          </cell>
          <cell r="D2509" t="str">
            <v>BREAKER TERMOMAGNETICO TRIPOLAR 500 V, 125 A, ICC=10 KA, CON TERMINALES DE CARGA Y LINEA, CON CABINETE O BASE DE INSTALACÓN</v>
          </cell>
          <cell r="E2509" t="str">
            <v>BREAKER 125 A 3F</v>
          </cell>
          <cell r="F2509" t="str">
            <v>B</v>
          </cell>
          <cell r="G2509" t="str">
            <v>RS</v>
          </cell>
          <cell r="H2509" t="str">
            <v>c/u</v>
          </cell>
          <cell r="I2509">
            <v>1</v>
          </cell>
          <cell r="J2509">
            <v>236.41</v>
          </cell>
          <cell r="K2509">
            <v>236.41</v>
          </cell>
          <cell r="L2509">
            <v>236.41</v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</row>
        <row r="2510">
          <cell r="A2510" t="str">
            <v>BREAKER 160 A 3F</v>
          </cell>
          <cell r="C2510">
            <v>2541392</v>
          </cell>
          <cell r="D2510" t="str">
            <v>BREAKER TERMOMAGNETICO TRIPOLAR 500 V, 160 A, ICC=10 KA, CON TERMINALES DE CARGA Y LINEA, CON CABINETE O BASE DE INSTALACÓN</v>
          </cell>
          <cell r="E2510" t="str">
            <v>BREAKER 160 A 3F</v>
          </cell>
          <cell r="F2510" t="str">
            <v>B</v>
          </cell>
          <cell r="G2510" t="str">
            <v>RS</v>
          </cell>
          <cell r="H2510" t="str">
            <v>c/u</v>
          </cell>
          <cell r="I2510">
            <v>1</v>
          </cell>
          <cell r="J2510">
            <v>236.41</v>
          </cell>
          <cell r="K2510">
            <v>236.41</v>
          </cell>
          <cell r="L2510">
            <v>236.41</v>
          </cell>
          <cell r="M2510" t="str">
            <v/>
          </cell>
          <cell r="N2510" t="str">
            <v/>
          </cell>
          <cell r="O2510" t="str">
            <v/>
          </cell>
          <cell r="P2510" t="str">
            <v/>
          </cell>
        </row>
        <row r="2511">
          <cell r="A2511" t="str">
            <v>BREAKER 160-400 A 3F</v>
          </cell>
          <cell r="C2511">
            <v>2541393</v>
          </cell>
          <cell r="D2511" t="str">
            <v>BREAKER TERMOMAGNETICO TRIPOLAR 690 V, 160- 400 A, CAJA MOLDEADA, Icc= 40 kA, CON TERMINALES DE CARGA Y LINEA, CAJA MOLDEADA, CON CABINETE O BASE DE INSTALACÓN</v>
          </cell>
          <cell r="E2511" t="str">
            <v>BREAKER 160-400 A 3F</v>
          </cell>
          <cell r="F2511" t="str">
            <v>B</v>
          </cell>
          <cell r="G2511" t="str">
            <v>RS</v>
          </cell>
          <cell r="H2511" t="str">
            <v>c/u</v>
          </cell>
          <cell r="I2511">
            <v>1</v>
          </cell>
          <cell r="J2511">
            <v>997.52</v>
          </cell>
          <cell r="K2511">
            <v>997.52</v>
          </cell>
          <cell r="L2511">
            <v>997.52</v>
          </cell>
          <cell r="M2511" t="str">
            <v/>
          </cell>
          <cell r="N2511" t="str">
            <v/>
          </cell>
          <cell r="O2511" t="str">
            <v/>
          </cell>
          <cell r="P2511" t="str">
            <v/>
          </cell>
        </row>
        <row r="2512">
          <cell r="A2512" t="str">
            <v>BREAKER 400-1000 A 3F</v>
          </cell>
          <cell r="C2512">
            <v>2541394</v>
          </cell>
          <cell r="D2512" t="str">
            <v>BREAKER TERMOMAGNETICO TRIPOLAR 690 V, 400- 1000 A, CAJA MOLDEADA, Icc= 40 kA, CON TERMINALES DE CARGA Y LINEA, CAJA MOLDEADA, CON CABINETE O BASE DE INSTALACÓN</v>
          </cell>
          <cell r="E2512" t="str">
            <v>BREAKER 400-1000 A 3F</v>
          </cell>
          <cell r="F2512" t="str">
            <v>B</v>
          </cell>
          <cell r="G2512" t="str">
            <v>RS</v>
          </cell>
          <cell r="H2512" t="str">
            <v>c/u</v>
          </cell>
          <cell r="I2512">
            <v>1</v>
          </cell>
          <cell r="J2512">
            <v>867.98</v>
          </cell>
          <cell r="K2512">
            <v>867.98</v>
          </cell>
          <cell r="L2512">
            <v>867.98</v>
          </cell>
          <cell r="M2512" t="str">
            <v/>
          </cell>
          <cell r="N2512" t="str">
            <v/>
          </cell>
          <cell r="O2512" t="str">
            <v/>
          </cell>
          <cell r="P2512" t="str">
            <v/>
          </cell>
        </row>
        <row r="2513">
          <cell r="A2513" t="str">
            <v>BREAKER 630-1600 A 3F</v>
          </cell>
          <cell r="C2513">
            <v>2541395</v>
          </cell>
          <cell r="D2513" t="str">
            <v>BREAKER TERMOMAGNETICO TRIPOLAR 690 V, 630- 1600 A, CAJA MOLDEADA, Icc= 40 kA, CON TERMINALES DE CARGA Y LINEA, CAJA MOLDEADA, CON CABINETE O BASE DE INSTALACiÓN</v>
          </cell>
          <cell r="E2513" t="str">
            <v>BREAKER 630-1600 A 3F</v>
          </cell>
          <cell r="F2513" t="str">
            <v>B</v>
          </cell>
          <cell r="G2513" t="str">
            <v>RS</v>
          </cell>
          <cell r="H2513" t="str">
            <v>c/u</v>
          </cell>
          <cell r="I2513">
            <v>1</v>
          </cell>
          <cell r="J2513">
            <v>1548.66</v>
          </cell>
          <cell r="K2513">
            <v>1548.66</v>
          </cell>
          <cell r="L2513">
            <v>1548.66</v>
          </cell>
          <cell r="M2513" t="str">
            <v/>
          </cell>
          <cell r="N2513" t="str">
            <v/>
          </cell>
          <cell r="O2513" t="str">
            <v/>
          </cell>
          <cell r="P2513" t="str">
            <v/>
          </cell>
        </row>
        <row r="2514">
          <cell r="A2514" t="str">
            <v>AC0-REUBICACIÓN</v>
          </cell>
          <cell r="B2514" t="str">
            <v>AC0-REUBICACIÓN</v>
          </cell>
          <cell r="C2514">
            <v>7360116</v>
          </cell>
          <cell r="D2514" t="str">
            <v>ALAMBRE GALVANIZADO NO. 16 BWG</v>
          </cell>
          <cell r="E2514" t="str">
            <v>AC0-REUBICACIÓN</v>
          </cell>
          <cell r="F2514" t="str">
            <v>L</v>
          </cell>
          <cell r="G2514" t="str">
            <v>RS</v>
          </cell>
          <cell r="H2514" t="str">
            <v>c/u</v>
          </cell>
          <cell r="I2514">
            <v>0.1</v>
          </cell>
          <cell r="J2514">
            <v>2.04</v>
          </cell>
          <cell r="K2514">
            <v>0.20400000000000001</v>
          </cell>
          <cell r="L2514">
            <v>6.4709999999999992</v>
          </cell>
          <cell r="M2514" t="str">
            <v/>
          </cell>
          <cell r="N2514" t="str">
            <v/>
          </cell>
          <cell r="O2514" t="str">
            <v/>
          </cell>
          <cell r="P2514" t="str">
            <v/>
          </cell>
        </row>
        <row r="2515">
          <cell r="A2515" t="str">
            <v>AC0-REUBICACIÓN</v>
          </cell>
          <cell r="C2515">
            <v>1021133</v>
          </cell>
          <cell r="D2515" t="str">
            <v>CONDUCTOR DE COBRE AISLADO PVC, 600 V. TW  NO. 8 AWG, 7 HILOS</v>
          </cell>
          <cell r="E2515" t="str">
            <v>AC0-REUBICACIÓN</v>
          </cell>
          <cell r="F2515" t="str">
            <v>F</v>
          </cell>
          <cell r="H2515" t="str">
            <v>m</v>
          </cell>
          <cell r="I2515">
            <v>4.5</v>
          </cell>
          <cell r="J2515">
            <v>1.28</v>
          </cell>
          <cell r="K2515">
            <v>5.76</v>
          </cell>
          <cell r="M2515" t="str">
            <v/>
          </cell>
          <cell r="N2515" t="str">
            <v/>
          </cell>
          <cell r="O2515" t="str">
            <v/>
          </cell>
          <cell r="P2515" t="str">
            <v/>
          </cell>
        </row>
        <row r="2516">
          <cell r="A2516" t="str">
            <v>AC0-REUBICACIÓN</v>
          </cell>
          <cell r="C2516">
            <v>11751218</v>
          </cell>
          <cell r="D2516" t="str">
            <v>CINTA ELÉCTRICA VINILO PVC 19 MM ANCHO, 20.1 M. REF. NO. 33 DE 3M</v>
          </cell>
          <cell r="E2516" t="str">
            <v>AC0-REUBICACIÓN</v>
          </cell>
          <cell r="F2516" t="str">
            <v>G</v>
          </cell>
          <cell r="H2516" t="str">
            <v>c/u</v>
          </cell>
          <cell r="I2516">
            <v>0.15</v>
          </cell>
          <cell r="J2516">
            <v>3.38</v>
          </cell>
          <cell r="K2516">
            <v>0.50700000000000001</v>
          </cell>
          <cell r="M2516" t="str">
            <v/>
          </cell>
          <cell r="N2516" t="str">
            <v/>
          </cell>
          <cell r="O2516" t="str">
            <v/>
          </cell>
          <cell r="P2516" t="str">
            <v/>
          </cell>
        </row>
        <row r="2517">
          <cell r="A2517" t="str">
            <v>PT0-MEJORA</v>
          </cell>
          <cell r="B2517" t="str">
            <v>PT0-MEJORA</v>
          </cell>
          <cell r="C2517">
            <v>10761013</v>
          </cell>
          <cell r="D2517" t="str">
            <v xml:space="preserve">COMPUESTO PARA TRATAMIENTO DE SUELO PARA MEJORAR LA RESISTIVIDAD Y RESISTENCIA DE PUESTA A TIERRA </v>
          </cell>
          <cell r="E2517" t="str">
            <v>PT0-MEJORA</v>
          </cell>
          <cell r="F2517" t="str">
            <v>H</v>
          </cell>
          <cell r="G2517" t="str">
            <v>RS</v>
          </cell>
          <cell r="H2517" t="str">
            <v>Kg</v>
          </cell>
          <cell r="I2517">
            <v>12</v>
          </cell>
          <cell r="J2517">
            <v>1.42</v>
          </cell>
          <cell r="K2517">
            <v>17.04</v>
          </cell>
          <cell r="L2517">
            <v>17.04</v>
          </cell>
          <cell r="M2517" t="str">
            <v/>
          </cell>
          <cell r="N2517" t="str">
            <v/>
          </cell>
          <cell r="O2517" t="str">
            <v/>
          </cell>
          <cell r="P2517" t="str">
            <v/>
          </cell>
        </row>
        <row r="2518">
          <cell r="A2518" t="str">
            <v>SSD-2B8_525</v>
          </cell>
          <cell r="B2518" t="str">
            <v>SSD-2B8_525</v>
          </cell>
          <cell r="C2518">
            <v>2057151</v>
          </cell>
          <cell r="D2518" t="str">
            <v>MULTICONECTOR PARA ACOMETIDAS DE BAJO VOLTAJE 8 PUNTOS</v>
          </cell>
          <cell r="E2518" t="str">
            <v>SSD-2B8_525</v>
          </cell>
          <cell r="F2518" t="str">
            <v>G</v>
          </cell>
          <cell r="G2518" t="str">
            <v>RS</v>
          </cell>
          <cell r="H2518" t="str">
            <v>c/u</v>
          </cell>
          <cell r="I2518">
            <v>2</v>
          </cell>
          <cell r="J2518">
            <v>159.91999999999999</v>
          </cell>
          <cell r="K2518">
            <v>319.83999999999997</v>
          </cell>
          <cell r="L2518">
            <v>488.86</v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</row>
        <row r="2519">
          <cell r="A2519" t="str">
            <v>SSD-2B8_525</v>
          </cell>
          <cell r="C2519">
            <v>1010625</v>
          </cell>
          <cell r="D2519" t="str">
            <v>BARRA COBRE ELECTROLITICO RECTANGULAR DE 50 X 6 MM, (2" X 1/4")</v>
          </cell>
          <cell r="E2519" t="str">
            <v>SSD-2B8_525</v>
          </cell>
          <cell r="F2519" t="str">
            <v>G</v>
          </cell>
          <cell r="H2519" t="str">
            <v>c/u</v>
          </cell>
          <cell r="I2519">
            <v>1</v>
          </cell>
          <cell r="J2519">
            <v>25</v>
          </cell>
          <cell r="K2519">
            <v>25</v>
          </cell>
          <cell r="M2519" t="str">
            <v/>
          </cell>
          <cell r="N2519" t="str">
            <v/>
          </cell>
          <cell r="O2519" t="str">
            <v/>
          </cell>
          <cell r="P2519" t="str">
            <v/>
          </cell>
        </row>
        <row r="2520">
          <cell r="A2520" t="str">
            <v>SSD-2B8_525</v>
          </cell>
          <cell r="C2520">
            <v>1102039</v>
          </cell>
          <cell r="D2520" t="str">
            <v>CABLE DE AL, CABLEADO, 600 V, TTU, 2 AWG, 7 HILOS</v>
          </cell>
          <cell r="E2520" t="str">
            <v>SSD-2B8_525</v>
          </cell>
          <cell r="F2520" t="str">
            <v>F</v>
          </cell>
          <cell r="H2520" t="str">
            <v>m</v>
          </cell>
          <cell r="I2520">
            <v>2</v>
          </cell>
          <cell r="J2520">
            <v>1.1499999999999999</v>
          </cell>
          <cell r="K2520">
            <v>2.2999999999999998</v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SSD-2B8_525</v>
          </cell>
          <cell r="C2521">
            <v>2060104</v>
          </cell>
          <cell r="D2521" t="str">
            <v xml:space="preserve">CONECTOR RANURA PARALELA ALEACION COBRE, NO. 6 - 4/0 AWG, AJUSTE MECANICO, 1 PERNO CENTRAL, HERRAJERIA BRONCE SILICONADO </v>
          </cell>
          <cell r="E2521" t="str">
            <v>SSD-2B8_525</v>
          </cell>
          <cell r="F2521" t="str">
            <v>G</v>
          </cell>
          <cell r="H2521" t="str">
            <v>c/u</v>
          </cell>
          <cell r="I2521">
            <v>2</v>
          </cell>
          <cell r="J2521">
            <v>6.3</v>
          </cell>
          <cell r="K2521">
            <v>12.6</v>
          </cell>
          <cell r="M2521" t="str">
            <v/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SSD-2B8_525</v>
          </cell>
          <cell r="C2522">
            <v>11751218</v>
          </cell>
          <cell r="D2522" t="str">
            <v>CINTA ELÉCTRICA VINILO PVC 19 MM ANCHO, 20.1 M. REF. NO. 33 DE 3M</v>
          </cell>
          <cell r="E2522" t="str">
            <v>SSD-2B8_525</v>
          </cell>
          <cell r="F2522" t="str">
            <v>G</v>
          </cell>
          <cell r="H2522" t="str">
            <v>c/u</v>
          </cell>
          <cell r="I2522">
            <v>6</v>
          </cell>
          <cell r="J2522">
            <v>3.38</v>
          </cell>
          <cell r="K2522">
            <v>20.28</v>
          </cell>
          <cell r="M2522" t="str">
            <v/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SSD-2B8_525</v>
          </cell>
          <cell r="C2523">
            <v>11752319</v>
          </cell>
          <cell r="D2523" t="str">
            <v xml:space="preserve">CINTA ELÉCTRICA AUTOFUNDENTE DE 19 MM X 9 M, NO. 23 DE 3M </v>
          </cell>
          <cell r="E2523" t="str">
            <v>SSD-2B8_525</v>
          </cell>
          <cell r="F2523" t="str">
            <v>G</v>
          </cell>
          <cell r="H2523" t="str">
            <v>c/u</v>
          </cell>
          <cell r="I2523">
            <v>6</v>
          </cell>
          <cell r="J2523">
            <v>18.14</v>
          </cell>
          <cell r="K2523">
            <v>108.84</v>
          </cell>
          <cell r="M2523" t="str">
            <v/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SSD-3B8_525</v>
          </cell>
          <cell r="B2524" t="str">
            <v>SSD-3B8_525</v>
          </cell>
          <cell r="C2524">
            <v>2057151</v>
          </cell>
          <cell r="D2524" t="str">
            <v>MULTICONECTOR PARA ACOMETIDAS DE BAJO VOLTAJE 8 PUNTOS</v>
          </cell>
          <cell r="E2524" t="str">
            <v>SSD-3B8_525</v>
          </cell>
          <cell r="F2524" t="str">
            <v>G</v>
          </cell>
          <cell r="G2524" t="str">
            <v>RS</v>
          </cell>
          <cell r="H2524" t="str">
            <v>c/u</v>
          </cell>
          <cell r="I2524">
            <v>3</v>
          </cell>
          <cell r="J2524">
            <v>159.91999999999999</v>
          </cell>
          <cell r="K2524">
            <v>479.76</v>
          </cell>
          <cell r="L2524">
            <v>720.79</v>
          </cell>
          <cell r="M2524" t="str">
            <v/>
          </cell>
          <cell r="N2524" t="str">
            <v/>
          </cell>
          <cell r="O2524" t="str">
            <v/>
          </cell>
          <cell r="P2524" t="str">
            <v/>
          </cell>
        </row>
        <row r="2525">
          <cell r="A2525" t="str">
            <v>SSD-3B8_525</v>
          </cell>
          <cell r="C2525">
            <v>1010625</v>
          </cell>
          <cell r="D2525" t="str">
            <v>BARRA COBRE ELECTROLITICO RECTANGULAR DE 50 X 6 MM, (2" X 1/4")</v>
          </cell>
          <cell r="E2525" t="str">
            <v>SSD-3B8_525</v>
          </cell>
          <cell r="F2525" t="str">
            <v>G</v>
          </cell>
          <cell r="H2525" t="str">
            <v>c/u</v>
          </cell>
          <cell r="I2525">
            <v>1</v>
          </cell>
          <cell r="J2525">
            <v>25</v>
          </cell>
          <cell r="K2525">
            <v>25</v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</row>
        <row r="2526">
          <cell r="A2526" t="str">
            <v>SSD-3B8_525</v>
          </cell>
          <cell r="C2526">
            <v>1102039</v>
          </cell>
          <cell r="D2526" t="str">
            <v>CABLE DE AL, CABLEADO, 600 V, TTU, 2 AWG, 7 HILOS</v>
          </cell>
          <cell r="E2526" t="str">
            <v>SSD-3B8_525</v>
          </cell>
          <cell r="F2526" t="str">
            <v>F</v>
          </cell>
          <cell r="H2526" t="str">
            <v>m</v>
          </cell>
          <cell r="I2526">
            <v>3</v>
          </cell>
          <cell r="J2526">
            <v>1.1499999999999999</v>
          </cell>
          <cell r="K2526">
            <v>3.4499999999999997</v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</row>
        <row r="2527">
          <cell r="A2527" t="str">
            <v>SSD-3B8_525</v>
          </cell>
          <cell r="C2527">
            <v>2060104</v>
          </cell>
          <cell r="D2527" t="str">
            <v xml:space="preserve">CONECTOR RANURA PARALELA ALEACION COBRE, NO. 6 - 4/0 AWG, AJUSTE MECANICO, 1 PERNO CENTRAL, HERRAJERIA BRONCE SILICONADO </v>
          </cell>
          <cell r="E2527" t="str">
            <v>SSD-3B8_525</v>
          </cell>
          <cell r="F2527" t="str">
            <v>G</v>
          </cell>
          <cell r="H2527" t="str">
            <v>c/u</v>
          </cell>
          <cell r="I2527">
            <v>3</v>
          </cell>
          <cell r="J2527">
            <v>6.3</v>
          </cell>
          <cell r="K2527">
            <v>18.899999999999999</v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</row>
        <row r="2528">
          <cell r="A2528" t="str">
            <v>SSD-3B8_525</v>
          </cell>
          <cell r="C2528">
            <v>11751218</v>
          </cell>
          <cell r="D2528" t="str">
            <v>CINTA ELÉCTRICA VINILO PVC 19 MM ANCHO, 20.1 M. REF. NO. 33 DE 3M</v>
          </cell>
          <cell r="E2528" t="str">
            <v>SSD-3B8_525</v>
          </cell>
          <cell r="F2528" t="str">
            <v>G</v>
          </cell>
          <cell r="H2528" t="str">
            <v>c/u</v>
          </cell>
          <cell r="I2528">
            <v>9</v>
          </cell>
          <cell r="J2528">
            <v>3.38</v>
          </cell>
          <cell r="K2528">
            <v>30.419999999999998</v>
          </cell>
          <cell r="M2528" t="str">
            <v/>
          </cell>
          <cell r="N2528" t="str">
            <v/>
          </cell>
          <cell r="O2528" t="str">
            <v/>
          </cell>
          <cell r="P2528" t="str">
            <v/>
          </cell>
        </row>
        <row r="2529">
          <cell r="A2529" t="str">
            <v>SSD-3B8_525</v>
          </cell>
          <cell r="C2529">
            <v>11752319</v>
          </cell>
          <cell r="D2529" t="str">
            <v xml:space="preserve">CINTA ELÉCTRICA AUTOFUNDENTE DE 19 MM X 9 M, NO. 23 DE 3M </v>
          </cell>
          <cell r="E2529" t="str">
            <v>SSD-3B8_525</v>
          </cell>
          <cell r="F2529" t="str">
            <v>G</v>
          </cell>
          <cell r="H2529" t="str">
            <v>c/u</v>
          </cell>
          <cell r="I2529">
            <v>9</v>
          </cell>
          <cell r="J2529">
            <v>18.14</v>
          </cell>
          <cell r="K2529">
            <v>163.26</v>
          </cell>
          <cell r="M2529" t="str">
            <v/>
          </cell>
          <cell r="N2529" t="str">
            <v/>
          </cell>
          <cell r="O2529" t="str">
            <v/>
          </cell>
          <cell r="P2529" t="str">
            <v/>
          </cell>
        </row>
        <row r="2530">
          <cell r="A2530" t="str">
            <v>OTROS_BOMBA 1HP</v>
          </cell>
          <cell r="C2530">
            <v>6013471</v>
          </cell>
          <cell r="D2530" t="str">
            <v xml:space="preserve">BOMBA SUMERGIBLE DE 1 HP, 220 V </v>
          </cell>
          <cell r="E2530" t="str">
            <v>OTROS_BOMBA 1HP</v>
          </cell>
          <cell r="F2530" t="str">
            <v>L</v>
          </cell>
          <cell r="G2530" t="str">
            <v>RS</v>
          </cell>
          <cell r="H2530" t="str">
            <v>c/u</v>
          </cell>
          <cell r="I2530">
            <v>1</v>
          </cell>
          <cell r="J2530">
            <v>1058.29</v>
          </cell>
          <cell r="K2530">
            <v>1058.29</v>
          </cell>
          <cell r="L2530">
            <v>1207.54</v>
          </cell>
          <cell r="M2530" t="str">
            <v/>
          </cell>
          <cell r="N2530" t="str">
            <v/>
          </cell>
          <cell r="O2530" t="str">
            <v/>
          </cell>
          <cell r="P2530" t="str">
            <v/>
          </cell>
        </row>
        <row r="2531">
          <cell r="A2531" t="str">
            <v>OTROS_BOMBA 1HP</v>
          </cell>
          <cell r="C2531">
            <v>1020127</v>
          </cell>
          <cell r="D2531" t="str">
            <v>CONDUCTOR DE COBRE AISLADO PVC, 600 V, TW NO. 14 AWG, SOLIDO</v>
          </cell>
          <cell r="E2531" t="str">
            <v>OTROS_BOMBA 1HP</v>
          </cell>
          <cell r="F2531" t="str">
            <v>F</v>
          </cell>
          <cell r="H2531" t="str">
            <v>m</v>
          </cell>
          <cell r="I2531">
            <v>12</v>
          </cell>
          <cell r="J2531">
            <v>0.28000000000000003</v>
          </cell>
          <cell r="K2531">
            <v>3.3600000000000003</v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</row>
        <row r="2532">
          <cell r="A2532" t="str">
            <v>OTROS_BOMBA 1HP</v>
          </cell>
          <cell r="C2532">
            <v>7539313</v>
          </cell>
          <cell r="D2532" t="str">
            <v>VÁLVULA CHECK DE 4"</v>
          </cell>
          <cell r="E2532" t="str">
            <v>OTROS_BOMBA 1HP</v>
          </cell>
          <cell r="F2532">
            <v>0</v>
          </cell>
          <cell r="H2532" t="str">
            <v>c/u</v>
          </cell>
          <cell r="I2532">
            <v>1</v>
          </cell>
          <cell r="J2532">
            <v>145.88999999999999</v>
          </cell>
          <cell r="K2532">
            <v>145.88999999999999</v>
          </cell>
          <cell r="M2532" t="str">
            <v/>
          </cell>
          <cell r="N2532" t="str">
            <v/>
          </cell>
          <cell r="O2532" t="str">
            <v/>
          </cell>
          <cell r="P2532" t="str">
            <v/>
          </cell>
        </row>
        <row r="2533">
          <cell r="A2533" t="str">
            <v>SPD-2L25</v>
          </cell>
          <cell r="B2533" t="str">
            <v>SPD-2L25</v>
          </cell>
          <cell r="C2533">
            <v>2635125</v>
          </cell>
          <cell r="D2533" t="str">
            <v>BASE PORTAFUSIBLE UNIPOLAR, TIPO NH TAMAÑO 1, 250 A, 500 V, TIPO AJUSTE: PERNO PASANTE.</v>
          </cell>
          <cell r="E2533" t="str">
            <v>SPD-2L25</v>
          </cell>
          <cell r="F2533" t="str">
            <v>B</v>
          </cell>
          <cell r="G2533" t="str">
            <v>RS</v>
          </cell>
          <cell r="H2533" t="str">
            <v>c/u</v>
          </cell>
          <cell r="I2533">
            <v>2</v>
          </cell>
          <cell r="J2533">
            <v>7.18</v>
          </cell>
          <cell r="K2533">
            <v>14.36</v>
          </cell>
          <cell r="L2533">
            <v>23.28</v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</row>
        <row r="2534">
          <cell r="A2534" t="str">
            <v>SPD-2L25</v>
          </cell>
          <cell r="C2534">
            <v>2900814</v>
          </cell>
          <cell r="D2534" t="str">
            <v xml:space="preserve">PERNO MAQUINA ACERO GALV. 8 X 38 MM (1 1/2"), TUERCA, ARAND. PLANA Y PRESION </v>
          </cell>
          <cell r="E2534" t="str">
            <v>SPD-2L25</v>
          </cell>
          <cell r="F2534" t="str">
            <v>J</v>
          </cell>
          <cell r="H2534" t="str">
            <v>c/u</v>
          </cell>
          <cell r="I2534">
            <v>4</v>
          </cell>
          <cell r="J2534">
            <v>0.36</v>
          </cell>
          <cell r="K2534">
            <v>1.44</v>
          </cell>
          <cell r="M2534" t="str">
            <v/>
          </cell>
          <cell r="N2534" t="str">
            <v/>
          </cell>
          <cell r="O2534" t="str">
            <v/>
          </cell>
          <cell r="P2534" t="str">
            <v/>
          </cell>
        </row>
        <row r="2535">
          <cell r="A2535" t="str">
            <v>SPD-2L25</v>
          </cell>
          <cell r="C2535">
            <v>2621102</v>
          </cell>
          <cell r="D2535" t="str">
            <v>CARTUCHO FUSIBLE PARA BAJO VOLTAJE, TIPO NH TAMAÑO 1, 35 A</v>
          </cell>
          <cell r="E2535" t="str">
            <v>SPD-2L25</v>
          </cell>
          <cell r="F2535" t="str">
            <v>B</v>
          </cell>
          <cell r="H2535" t="str">
            <v>c/u</v>
          </cell>
          <cell r="I2535">
            <v>2</v>
          </cell>
          <cell r="J2535">
            <v>3.74</v>
          </cell>
          <cell r="K2535">
            <v>7.48</v>
          </cell>
          <cell r="M2535" t="str">
            <v/>
          </cell>
          <cell r="N2535" t="str">
            <v/>
          </cell>
          <cell r="O2535" t="str">
            <v/>
          </cell>
          <cell r="P2535" t="str">
            <v/>
          </cell>
        </row>
        <row r="2536">
          <cell r="A2536" t="str">
            <v>SPD-2L35</v>
          </cell>
          <cell r="B2536" t="str">
            <v>SPD-2L35</v>
          </cell>
          <cell r="C2536">
            <v>2635125</v>
          </cell>
          <cell r="D2536" t="str">
            <v>BASE PORTAFUSIBLE UNIPOLAR, TIPO NH TAMAÑO 1, 250 A, 500 V, TIPO AJUSTE: PERNO PASANTE.</v>
          </cell>
          <cell r="E2536" t="str">
            <v>SPD-2L35</v>
          </cell>
          <cell r="F2536" t="str">
            <v>B</v>
          </cell>
          <cell r="G2536" t="str">
            <v>RS</v>
          </cell>
          <cell r="H2536" t="str">
            <v>c/u</v>
          </cell>
          <cell r="I2536">
            <v>2</v>
          </cell>
          <cell r="J2536">
            <v>7.18</v>
          </cell>
          <cell r="K2536">
            <v>14.36</v>
          </cell>
          <cell r="L2536">
            <v>23.28</v>
          </cell>
          <cell r="M2536" t="str">
            <v/>
          </cell>
          <cell r="N2536" t="str">
            <v/>
          </cell>
          <cell r="O2536" t="str">
            <v/>
          </cell>
          <cell r="P2536" t="str">
            <v/>
          </cell>
        </row>
        <row r="2537">
          <cell r="A2537" t="str">
            <v>SPD-2L35</v>
          </cell>
          <cell r="C2537">
            <v>2900814</v>
          </cell>
          <cell r="D2537" t="str">
            <v xml:space="preserve">PERNO MAQUINA ACERO GALV. 8 X 38 MM (1 1/2"), TUERCA, ARAND. PLANA Y PRESION </v>
          </cell>
          <cell r="E2537" t="str">
            <v>SPD-2L35</v>
          </cell>
          <cell r="F2537" t="str">
            <v>J</v>
          </cell>
          <cell r="H2537" t="str">
            <v>c/u</v>
          </cell>
          <cell r="I2537">
            <v>4</v>
          </cell>
          <cell r="J2537">
            <v>0.36</v>
          </cell>
          <cell r="K2537">
            <v>1.44</v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</row>
        <row r="2538">
          <cell r="A2538" t="str">
            <v>SPD-2L35</v>
          </cell>
          <cell r="C2538">
            <v>2621102</v>
          </cell>
          <cell r="D2538" t="str">
            <v>CARTUCHO FUSIBLE PARA BAJO VOLTAJE, TIPO NH TAMAÑO 1, 35 A</v>
          </cell>
          <cell r="E2538" t="str">
            <v>SPD-2L35</v>
          </cell>
          <cell r="F2538" t="str">
            <v>B</v>
          </cell>
          <cell r="H2538" t="str">
            <v>c/u</v>
          </cell>
          <cell r="I2538">
            <v>2</v>
          </cell>
          <cell r="J2538">
            <v>3.74</v>
          </cell>
          <cell r="K2538">
            <v>7.48</v>
          </cell>
          <cell r="M2538" t="str">
            <v/>
          </cell>
          <cell r="N2538" t="str">
            <v/>
          </cell>
          <cell r="O2538" t="str">
            <v/>
          </cell>
          <cell r="P2538" t="str">
            <v/>
          </cell>
        </row>
        <row r="2539">
          <cell r="A2539" t="str">
            <v>SPD-2L63</v>
          </cell>
          <cell r="B2539" t="str">
            <v>SPD-2L63</v>
          </cell>
          <cell r="C2539">
            <v>2635125</v>
          </cell>
          <cell r="D2539" t="str">
            <v>BASE PORTAFUSIBLE UNIPOLAR, TIPO NH TAMAÑO 1, 250 A, 500 V, TIPO AJUSTE: PERNO PASANTE.</v>
          </cell>
          <cell r="E2539" t="str">
            <v>SPD-2L63</v>
          </cell>
          <cell r="F2539" t="str">
            <v>B</v>
          </cell>
          <cell r="G2539" t="str">
            <v>RS</v>
          </cell>
          <cell r="H2539" t="str">
            <v>c/u</v>
          </cell>
          <cell r="I2539">
            <v>2</v>
          </cell>
          <cell r="J2539">
            <v>7.18</v>
          </cell>
          <cell r="K2539">
            <v>14.36</v>
          </cell>
          <cell r="L2539">
            <v>36.199999999999996</v>
          </cell>
          <cell r="M2539" t="str">
            <v/>
          </cell>
          <cell r="N2539" t="str">
            <v/>
          </cell>
          <cell r="O2539" t="str">
            <v/>
          </cell>
          <cell r="P2539" t="str">
            <v/>
          </cell>
        </row>
        <row r="2540">
          <cell r="A2540" t="str">
            <v>SPD-2L63</v>
          </cell>
          <cell r="C2540">
            <v>2900814</v>
          </cell>
          <cell r="D2540" t="str">
            <v xml:space="preserve">PERNO MAQUINA ACERO GALV. 8 X 38 MM (1 1/2"), TUERCA, ARAND. PLANA Y PRESION </v>
          </cell>
          <cell r="E2540" t="str">
            <v>SPD-2L63</v>
          </cell>
          <cell r="F2540" t="str">
            <v>J</v>
          </cell>
          <cell r="H2540" t="str">
            <v>c/u</v>
          </cell>
          <cell r="I2540">
            <v>4</v>
          </cell>
          <cell r="J2540">
            <v>0.36</v>
          </cell>
          <cell r="K2540">
            <v>1.44</v>
          </cell>
          <cell r="M2540" t="str">
            <v/>
          </cell>
          <cell r="N2540" t="str">
            <v/>
          </cell>
          <cell r="O2540" t="str">
            <v/>
          </cell>
          <cell r="P2540" t="str">
            <v/>
          </cell>
        </row>
        <row r="2541">
          <cell r="A2541" t="str">
            <v>SPD-2L63</v>
          </cell>
          <cell r="C2541">
            <v>2621106</v>
          </cell>
          <cell r="D2541" t="str">
            <v>CARTUCHO FUSIBLE PARA BAJO VOLTAJE, TIPO NH TAMAÑO 1, 63 A</v>
          </cell>
          <cell r="E2541" t="str">
            <v>SPD-2L63</v>
          </cell>
          <cell r="F2541" t="str">
            <v>B</v>
          </cell>
          <cell r="H2541" t="str">
            <v>c/u</v>
          </cell>
          <cell r="I2541">
            <v>2</v>
          </cell>
          <cell r="J2541">
            <v>10.199999999999999</v>
          </cell>
          <cell r="K2541">
            <v>20.399999999999999</v>
          </cell>
          <cell r="M2541" t="str">
            <v/>
          </cell>
          <cell r="N2541" t="str">
            <v/>
          </cell>
          <cell r="O2541" t="str">
            <v/>
          </cell>
          <cell r="P2541" t="str">
            <v/>
          </cell>
        </row>
        <row r="2542">
          <cell r="A2542" t="str">
            <v>SPD-2L80</v>
          </cell>
          <cell r="B2542" t="str">
            <v>SPD-2L80</v>
          </cell>
          <cell r="C2542">
            <v>2635125</v>
          </cell>
          <cell r="D2542" t="str">
            <v>BASE PORTAFUSIBLE UNIPOLAR, TIPO NH TAMAÑO 1, 250 A, 500 V, TIPO AJUSTE: PERNO PASANTE.</v>
          </cell>
          <cell r="E2542" t="str">
            <v>SPD-2L80</v>
          </cell>
          <cell r="F2542" t="str">
            <v>B</v>
          </cell>
          <cell r="G2542" t="str">
            <v>RS</v>
          </cell>
          <cell r="H2542" t="str">
            <v>c/u</v>
          </cell>
          <cell r="I2542">
            <v>2</v>
          </cell>
          <cell r="J2542">
            <v>7.18</v>
          </cell>
          <cell r="K2542">
            <v>14.36</v>
          </cell>
          <cell r="L2542">
            <v>37.08</v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</row>
        <row r="2543">
          <cell r="A2543" t="str">
            <v>SPD-2L80</v>
          </cell>
          <cell r="C2543">
            <v>2900814</v>
          </cell>
          <cell r="D2543" t="str">
            <v xml:space="preserve">PERNO MAQUINA ACERO GALV. 8 X 38 MM (1 1/2"), TUERCA, ARAND. PLANA Y PRESION </v>
          </cell>
          <cell r="E2543" t="str">
            <v>SPD-2L80</v>
          </cell>
          <cell r="F2543" t="str">
            <v>J</v>
          </cell>
          <cell r="H2543" t="str">
            <v>c/u</v>
          </cell>
          <cell r="I2543">
            <v>4</v>
          </cell>
          <cell r="J2543">
            <v>0.36</v>
          </cell>
          <cell r="K2543">
            <v>1.44</v>
          </cell>
          <cell r="M2543" t="str">
            <v/>
          </cell>
          <cell r="N2543" t="str">
            <v/>
          </cell>
          <cell r="O2543" t="str">
            <v/>
          </cell>
          <cell r="P2543" t="str">
            <v/>
          </cell>
        </row>
        <row r="2544">
          <cell r="A2544" t="str">
            <v>SPD-2L80</v>
          </cell>
          <cell r="C2544">
            <v>2621108</v>
          </cell>
          <cell r="D2544" t="str">
            <v>CARTUCHO FUSIBLE PARA BAJO VOLTAJE, TIPO NH TAMAÑO 1, 80 A</v>
          </cell>
          <cell r="E2544" t="str">
            <v>SPD-2L80</v>
          </cell>
          <cell r="F2544" t="str">
            <v>B</v>
          </cell>
          <cell r="H2544" t="str">
            <v>c/u</v>
          </cell>
          <cell r="I2544">
            <v>2</v>
          </cell>
          <cell r="J2544">
            <v>10.64</v>
          </cell>
          <cell r="K2544">
            <v>21.28</v>
          </cell>
          <cell r="M2544" t="str">
            <v/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SPD-2L100</v>
          </cell>
          <cell r="B2545" t="str">
            <v>SPD-2L100</v>
          </cell>
          <cell r="C2545">
            <v>2635125</v>
          </cell>
          <cell r="D2545" t="str">
            <v>BASE PORTAFUSIBLE UNIPOLAR, TIPO NH TAMAÑO 1, 250 A, 500 V, TIPO AJUSTE: PERNO PASANTE.</v>
          </cell>
          <cell r="E2545" t="str">
            <v>SPD-2L100</v>
          </cell>
          <cell r="F2545" t="str">
            <v>B</v>
          </cell>
          <cell r="G2545" t="str">
            <v>RS</v>
          </cell>
          <cell r="H2545" t="str">
            <v>c/u</v>
          </cell>
          <cell r="I2545">
            <v>2</v>
          </cell>
          <cell r="J2545">
            <v>7.18</v>
          </cell>
          <cell r="K2545">
            <v>14.36</v>
          </cell>
          <cell r="L2545">
            <v>37.08</v>
          </cell>
          <cell r="M2545" t="str">
            <v/>
          </cell>
          <cell r="N2545" t="str">
            <v/>
          </cell>
          <cell r="O2545" t="str">
            <v/>
          </cell>
          <cell r="P2545" t="str">
            <v/>
          </cell>
        </row>
        <row r="2546">
          <cell r="A2546" t="str">
            <v>SPD-2L100</v>
          </cell>
          <cell r="C2546">
            <v>2900814</v>
          </cell>
          <cell r="D2546" t="str">
            <v xml:space="preserve">PERNO MAQUINA ACERO GALV. 8 X 38 MM (1 1/2"), TUERCA, ARAND. PLANA Y PRESION </v>
          </cell>
          <cell r="E2546" t="str">
            <v>SPD-2L100</v>
          </cell>
          <cell r="F2546" t="str">
            <v>J</v>
          </cell>
          <cell r="H2546" t="str">
            <v>c/u</v>
          </cell>
          <cell r="I2546">
            <v>4</v>
          </cell>
          <cell r="J2546">
            <v>0.36</v>
          </cell>
          <cell r="K2546">
            <v>1.44</v>
          </cell>
          <cell r="M2546" t="str">
            <v/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SPD-2L100</v>
          </cell>
          <cell r="C2547">
            <v>2621110</v>
          </cell>
          <cell r="D2547" t="str">
            <v>CARTUCHO FUSIBLE PARA BAJO VOLTAJE, TIPO NH TAMAÑO 1, 100 A</v>
          </cell>
          <cell r="E2547" t="str">
            <v>SPD-2L100</v>
          </cell>
          <cell r="F2547" t="str">
            <v>B</v>
          </cell>
          <cell r="H2547" t="str">
            <v>c/u</v>
          </cell>
          <cell r="I2547">
            <v>2</v>
          </cell>
          <cell r="J2547">
            <v>10.64</v>
          </cell>
          <cell r="K2547">
            <v>21.28</v>
          </cell>
          <cell r="M2547" t="str">
            <v/>
          </cell>
          <cell r="N2547" t="str">
            <v/>
          </cell>
          <cell r="O2547" t="str">
            <v/>
          </cell>
          <cell r="P2547" t="str">
            <v/>
          </cell>
        </row>
        <row r="2548">
          <cell r="A2548" t="str">
            <v>SPD-2L125</v>
          </cell>
          <cell r="B2548" t="str">
            <v>SPD-2L125</v>
          </cell>
          <cell r="C2548">
            <v>2635125</v>
          </cell>
          <cell r="D2548" t="str">
            <v>BASE PORTAFUSIBLE UNIPOLAR, TIPO NH TAMAÑO 1, 250 A, 500 V, TIPO AJUSTE: PERNO PASANTE.</v>
          </cell>
          <cell r="E2548" t="str">
            <v>SPD-2L125</v>
          </cell>
          <cell r="F2548" t="str">
            <v>B</v>
          </cell>
          <cell r="G2548" t="str">
            <v>RS</v>
          </cell>
          <cell r="H2548" t="str">
            <v>c/u</v>
          </cell>
          <cell r="I2548">
            <v>2</v>
          </cell>
          <cell r="J2548">
            <v>7.18</v>
          </cell>
          <cell r="K2548">
            <v>14.36</v>
          </cell>
          <cell r="L2548">
            <v>36.119999999999997</v>
          </cell>
          <cell r="M2548" t="str">
            <v/>
          </cell>
          <cell r="N2548" t="str">
            <v/>
          </cell>
          <cell r="O2548" t="str">
            <v/>
          </cell>
          <cell r="P2548" t="str">
            <v/>
          </cell>
        </row>
        <row r="2549">
          <cell r="A2549" t="str">
            <v>SPD-2L125</v>
          </cell>
          <cell r="C2549">
            <v>2900814</v>
          </cell>
          <cell r="D2549" t="str">
            <v xml:space="preserve">PERNO MAQUINA ACERO GALV. 8 X 38 MM (1 1/2"), TUERCA, ARAND. PLANA Y PRESION </v>
          </cell>
          <cell r="E2549" t="str">
            <v>SPD-2L125</v>
          </cell>
          <cell r="F2549" t="str">
            <v>J</v>
          </cell>
          <cell r="H2549" t="str">
            <v>c/u</v>
          </cell>
          <cell r="I2549">
            <v>4</v>
          </cell>
          <cell r="J2549">
            <v>0.36</v>
          </cell>
          <cell r="K2549">
            <v>1.44</v>
          </cell>
          <cell r="M2549" t="str">
            <v/>
          </cell>
          <cell r="N2549" t="str">
            <v/>
          </cell>
          <cell r="O2549" t="str">
            <v/>
          </cell>
          <cell r="P2549" t="str">
            <v/>
          </cell>
        </row>
        <row r="2550">
          <cell r="A2550" t="str">
            <v>SPD-2L125</v>
          </cell>
          <cell r="C2550">
            <v>2621112</v>
          </cell>
          <cell r="D2550" t="str">
            <v>CARTUCHO FUSIBLE PARA BAJO VOLTAJE, TIPO NH TAMAÑO 1, 125 A</v>
          </cell>
          <cell r="E2550" t="str">
            <v>SPD-2L125</v>
          </cell>
          <cell r="F2550" t="str">
            <v>B</v>
          </cell>
          <cell r="H2550" t="str">
            <v>c/u</v>
          </cell>
          <cell r="I2550">
            <v>2</v>
          </cell>
          <cell r="J2550">
            <v>10.16</v>
          </cell>
          <cell r="K2550">
            <v>20.32</v>
          </cell>
          <cell r="M2550" t="str">
            <v/>
          </cell>
          <cell r="N2550" t="str">
            <v/>
          </cell>
          <cell r="O2550" t="str">
            <v/>
          </cell>
          <cell r="P2550" t="str">
            <v/>
          </cell>
        </row>
        <row r="2551">
          <cell r="A2551" t="str">
            <v>SPD-2L160</v>
          </cell>
          <cell r="B2551" t="str">
            <v>SPD-2L160</v>
          </cell>
          <cell r="C2551">
            <v>2635125</v>
          </cell>
          <cell r="D2551" t="str">
            <v>BASE PORTAFUSIBLE UNIPOLAR, TIPO NH TAMAÑO 1, 250 A, 500 V, TIPO AJUSTE: PERNO PASANTE.</v>
          </cell>
          <cell r="E2551" t="str">
            <v>SPD-2L160</v>
          </cell>
          <cell r="F2551" t="str">
            <v>B</v>
          </cell>
          <cell r="G2551" t="str">
            <v>RS</v>
          </cell>
          <cell r="H2551" t="str">
            <v>c/u</v>
          </cell>
          <cell r="I2551">
            <v>2</v>
          </cell>
          <cell r="J2551">
            <v>7.18</v>
          </cell>
          <cell r="K2551">
            <v>14.36</v>
          </cell>
          <cell r="L2551">
            <v>36.18</v>
          </cell>
          <cell r="M2551" t="str">
            <v/>
          </cell>
          <cell r="N2551" t="str">
            <v/>
          </cell>
          <cell r="O2551" t="str">
            <v/>
          </cell>
          <cell r="P2551" t="str">
            <v/>
          </cell>
        </row>
        <row r="2552">
          <cell r="A2552" t="str">
            <v>SPD-2L160</v>
          </cell>
          <cell r="C2552">
            <v>2900814</v>
          </cell>
          <cell r="D2552" t="str">
            <v xml:space="preserve">PERNO MAQUINA ACERO GALV. 8 X 38 MM (1 1/2"), TUERCA, ARAND. PLANA Y PRESION </v>
          </cell>
          <cell r="E2552" t="str">
            <v>SPD-2L160</v>
          </cell>
          <cell r="F2552" t="str">
            <v>J</v>
          </cell>
          <cell r="H2552" t="str">
            <v>c/u</v>
          </cell>
          <cell r="I2552">
            <v>4</v>
          </cell>
          <cell r="J2552">
            <v>0.36</v>
          </cell>
          <cell r="K2552">
            <v>1.44</v>
          </cell>
          <cell r="M2552" t="str">
            <v/>
          </cell>
          <cell r="N2552" t="str">
            <v/>
          </cell>
          <cell r="O2552" t="str">
            <v/>
          </cell>
          <cell r="P2552" t="str">
            <v/>
          </cell>
        </row>
        <row r="2553">
          <cell r="A2553" t="str">
            <v>SPD-2L160</v>
          </cell>
          <cell r="C2553">
            <v>2621116</v>
          </cell>
          <cell r="D2553" t="str">
            <v>CARTUCHO FUSIBLE PARA BAJO VOLTAJE, TIPO NH TAMAÑO 1, 160 A</v>
          </cell>
          <cell r="E2553" t="str">
            <v>SPD-2L160</v>
          </cell>
          <cell r="F2553" t="str">
            <v>B</v>
          </cell>
          <cell r="H2553" t="str">
            <v>c/u</v>
          </cell>
          <cell r="I2553">
            <v>2</v>
          </cell>
          <cell r="J2553">
            <v>10.19</v>
          </cell>
          <cell r="K2553">
            <v>20.38</v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</row>
        <row r="2554">
          <cell r="A2554" t="str">
            <v>SPD-2L224</v>
          </cell>
          <cell r="B2554" t="str">
            <v>SPD-2L224</v>
          </cell>
          <cell r="C2554">
            <v>2635125</v>
          </cell>
          <cell r="D2554" t="str">
            <v>BASE PORTAFUSIBLE UNIPOLAR, TIPO NH TAMAÑO 1, 250 A, 500 V, TIPO AJUSTE: PERNO PASANTE.</v>
          </cell>
          <cell r="E2554" t="str">
            <v>SPD-2L224</v>
          </cell>
          <cell r="F2554" t="str">
            <v>B</v>
          </cell>
          <cell r="G2554" t="str">
            <v>RS</v>
          </cell>
          <cell r="H2554" t="str">
            <v>c/u</v>
          </cell>
          <cell r="I2554">
            <v>2</v>
          </cell>
          <cell r="J2554">
            <v>7.18</v>
          </cell>
          <cell r="K2554">
            <v>14.36</v>
          </cell>
          <cell r="L2554">
            <v>28.02</v>
          </cell>
          <cell r="M2554" t="str">
            <v/>
          </cell>
          <cell r="N2554" t="str">
            <v/>
          </cell>
          <cell r="O2554" t="str">
            <v/>
          </cell>
          <cell r="P2554" t="str">
            <v/>
          </cell>
        </row>
        <row r="2555">
          <cell r="A2555" t="str">
            <v>SPD-2L224</v>
          </cell>
          <cell r="C2555">
            <v>2900814</v>
          </cell>
          <cell r="D2555" t="str">
            <v xml:space="preserve">PERNO MAQUINA ACERO GALV. 8 X 38 MM (1 1/2"), TUERCA, ARAND. PLANA Y PRESION </v>
          </cell>
          <cell r="E2555" t="str">
            <v>SPD-2L224</v>
          </cell>
          <cell r="F2555" t="str">
            <v>J</v>
          </cell>
          <cell r="H2555" t="str">
            <v>c/u</v>
          </cell>
          <cell r="I2555">
            <v>4</v>
          </cell>
          <cell r="J2555">
            <v>0.36</v>
          </cell>
          <cell r="K2555">
            <v>1.44</v>
          </cell>
          <cell r="M2555" t="str">
            <v/>
          </cell>
          <cell r="N2555" t="str">
            <v/>
          </cell>
          <cell r="O2555" t="str">
            <v/>
          </cell>
          <cell r="P2555" t="str">
            <v/>
          </cell>
        </row>
        <row r="2556">
          <cell r="A2556" t="str">
            <v>SPD-2L224</v>
          </cell>
          <cell r="C2556">
            <v>2621222</v>
          </cell>
          <cell r="D2556" t="str">
            <v>CARTUCHO FUSIBLE PARA BAJO VOLTAJE, TIPO NH TAMAÑO 2, 224 A</v>
          </cell>
          <cell r="E2556" t="str">
            <v>SPD-2L224</v>
          </cell>
          <cell r="F2556" t="str">
            <v>B</v>
          </cell>
          <cell r="H2556" t="str">
            <v>c/u</v>
          </cell>
          <cell r="I2556">
            <v>2</v>
          </cell>
          <cell r="J2556">
            <v>6.11</v>
          </cell>
          <cell r="K2556">
            <v>12.22</v>
          </cell>
          <cell r="M2556" t="str">
            <v/>
          </cell>
          <cell r="N2556" t="str">
            <v/>
          </cell>
          <cell r="O2556" t="str">
            <v/>
          </cell>
          <cell r="P2556" t="str">
            <v/>
          </cell>
        </row>
        <row r="2557">
          <cell r="A2557" t="str">
            <v>SPD-2L250</v>
          </cell>
          <cell r="B2557" t="str">
            <v>SPD-2L250</v>
          </cell>
          <cell r="C2557">
            <v>2635125</v>
          </cell>
          <cell r="D2557" t="str">
            <v>BASE PORTAFUSIBLE UNIPOLAR, TIPO NH TAMAÑO 1, 250 A, 500 V, TIPO AJUSTE: PERNO PASANTE.</v>
          </cell>
          <cell r="E2557" t="str">
            <v>SPD-2L250</v>
          </cell>
          <cell r="F2557" t="str">
            <v>B</v>
          </cell>
          <cell r="G2557" t="str">
            <v>RS</v>
          </cell>
          <cell r="H2557" t="str">
            <v>c/u</v>
          </cell>
          <cell r="I2557">
            <v>2</v>
          </cell>
          <cell r="J2557">
            <v>7.18</v>
          </cell>
          <cell r="K2557">
            <v>14.36</v>
          </cell>
          <cell r="L2557">
            <v>38.28</v>
          </cell>
          <cell r="M2557" t="str">
            <v/>
          </cell>
          <cell r="N2557" t="str">
            <v/>
          </cell>
          <cell r="O2557" t="str">
            <v/>
          </cell>
          <cell r="P2557" t="str">
            <v/>
          </cell>
        </row>
        <row r="2558">
          <cell r="A2558" t="str">
            <v>SPD-2L250</v>
          </cell>
          <cell r="C2558">
            <v>2900814</v>
          </cell>
          <cell r="D2558" t="str">
            <v xml:space="preserve">PERNO MAQUINA ACERO GALV. 8 X 38 MM (1 1/2"), TUERCA, ARAND. PLANA Y PRESION </v>
          </cell>
          <cell r="E2558" t="str">
            <v>SPD-2L250</v>
          </cell>
          <cell r="F2558" t="str">
            <v>J</v>
          </cell>
          <cell r="H2558" t="str">
            <v>c/u</v>
          </cell>
          <cell r="I2558">
            <v>4</v>
          </cell>
          <cell r="J2558">
            <v>0.36</v>
          </cell>
          <cell r="K2558">
            <v>1.44</v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</row>
        <row r="2559">
          <cell r="A2559" t="str">
            <v>SPD-2L250</v>
          </cell>
          <cell r="C2559">
            <v>2621125</v>
          </cell>
          <cell r="D2559" t="str">
            <v>CARTUCHO FUSIBLE PARA BAJO VOLTAJE, TIPO NH TAMAÑO 1, 250 A</v>
          </cell>
          <cell r="E2559" t="str">
            <v>SPD-2L250</v>
          </cell>
          <cell r="F2559" t="str">
            <v>B</v>
          </cell>
          <cell r="H2559" t="str">
            <v>c/u</v>
          </cell>
          <cell r="I2559">
            <v>2</v>
          </cell>
          <cell r="J2559">
            <v>11.24</v>
          </cell>
          <cell r="K2559">
            <v>22.48</v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</row>
        <row r="2560">
          <cell r="A2560" t="str">
            <v>SPD-2L400</v>
          </cell>
          <cell r="B2560" t="str">
            <v>SPD-2L400</v>
          </cell>
          <cell r="C2560">
            <v>2635240</v>
          </cell>
          <cell r="D2560" t="str">
            <v>BASE PORTAFUSIBLE UNIPOLAR, TIPO NH TAMAÑO 2, 400 A, 500 V, TIPO AJUSTE: PERNO PASANTE.</v>
          </cell>
          <cell r="E2560" t="str">
            <v>SPD-2L400</v>
          </cell>
          <cell r="F2560" t="str">
            <v>B</v>
          </cell>
          <cell r="G2560" t="str">
            <v>RS</v>
          </cell>
          <cell r="H2560" t="str">
            <v>c/u</v>
          </cell>
          <cell r="I2560">
            <v>2</v>
          </cell>
          <cell r="J2560">
            <v>9.4600000000000009</v>
          </cell>
          <cell r="K2560">
            <v>18.920000000000002</v>
          </cell>
          <cell r="L2560">
            <v>53.680000000000007</v>
          </cell>
          <cell r="M2560" t="str">
            <v/>
          </cell>
          <cell r="N2560" t="str">
            <v/>
          </cell>
          <cell r="O2560" t="str">
            <v/>
          </cell>
          <cell r="P2560" t="str">
            <v/>
          </cell>
        </row>
        <row r="2561">
          <cell r="A2561" t="str">
            <v>SPD-2L400</v>
          </cell>
          <cell r="C2561">
            <v>2900814</v>
          </cell>
          <cell r="D2561" t="str">
            <v xml:space="preserve">PERNO MAQUINA ACERO GALV. 8 X 38 MM (1 1/2"), TUERCA, ARAND. PLANA Y PRESION </v>
          </cell>
          <cell r="E2561" t="str">
            <v>SPD-2L400</v>
          </cell>
          <cell r="F2561" t="str">
            <v>J</v>
          </cell>
          <cell r="H2561" t="str">
            <v>c/u</v>
          </cell>
          <cell r="I2561">
            <v>4</v>
          </cell>
          <cell r="J2561">
            <v>0.36</v>
          </cell>
          <cell r="K2561">
            <v>1.44</v>
          </cell>
          <cell r="M2561" t="str">
            <v/>
          </cell>
          <cell r="N2561" t="str">
            <v/>
          </cell>
          <cell r="O2561" t="str">
            <v/>
          </cell>
          <cell r="P2561" t="str">
            <v/>
          </cell>
        </row>
        <row r="2562">
          <cell r="A2562" t="str">
            <v>SPD-2L400</v>
          </cell>
          <cell r="C2562">
            <v>2621240</v>
          </cell>
          <cell r="D2562" t="str">
            <v>CARTUCHO FUSIBLE PARA BAJO VOLTAJE, TIPO NH TAMAÑO 2, 400 A</v>
          </cell>
          <cell r="E2562" t="str">
            <v>SPD-2L400</v>
          </cell>
          <cell r="F2562" t="str">
            <v>B</v>
          </cell>
          <cell r="H2562" t="str">
            <v>c/u</v>
          </cell>
          <cell r="I2562">
            <v>2</v>
          </cell>
          <cell r="J2562">
            <v>16.66</v>
          </cell>
          <cell r="K2562">
            <v>33.32</v>
          </cell>
          <cell r="M2562" t="str">
            <v/>
          </cell>
          <cell r="N2562" t="str">
            <v/>
          </cell>
          <cell r="O2562" t="str">
            <v/>
          </cell>
          <cell r="P2562" t="str">
            <v/>
          </cell>
        </row>
        <row r="2563">
          <cell r="A2563" t="str">
            <v>SPD-2L500</v>
          </cell>
          <cell r="B2563" t="str">
            <v>SPD-2L500</v>
          </cell>
          <cell r="C2563">
            <v>2635363</v>
          </cell>
          <cell r="D2563" t="str">
            <v>BASE PORTAFUSIBLE UNIPOLAR TIPO NH TAMAÑO 3, 630 A, 500 V, TIPO AJUSTE: PERNO PASANTE.</v>
          </cell>
          <cell r="E2563" t="str">
            <v>SPD-2L500</v>
          </cell>
          <cell r="F2563" t="str">
            <v>B</v>
          </cell>
          <cell r="G2563" t="str">
            <v>RS</v>
          </cell>
          <cell r="H2563" t="str">
            <v>c/u</v>
          </cell>
          <cell r="I2563">
            <v>2</v>
          </cell>
          <cell r="J2563">
            <v>24.39</v>
          </cell>
          <cell r="K2563">
            <v>48.78</v>
          </cell>
          <cell r="L2563">
            <v>78</v>
          </cell>
          <cell r="M2563" t="str">
            <v/>
          </cell>
          <cell r="N2563" t="str">
            <v/>
          </cell>
          <cell r="O2563" t="str">
            <v/>
          </cell>
          <cell r="P2563" t="str">
            <v/>
          </cell>
        </row>
        <row r="2564">
          <cell r="A2564" t="str">
            <v>SPD-2L500</v>
          </cell>
          <cell r="C2564">
            <v>2900814</v>
          </cell>
          <cell r="D2564" t="str">
            <v xml:space="preserve">PERNO MAQUINA ACERO GALV. 8 X 38 MM (1 1/2"), TUERCA, ARAND. PLANA Y PRESION </v>
          </cell>
          <cell r="E2564" t="str">
            <v>SPD-2L500</v>
          </cell>
          <cell r="F2564" t="str">
            <v>J</v>
          </cell>
          <cell r="H2564" t="str">
            <v>c/u</v>
          </cell>
          <cell r="I2564">
            <v>4</v>
          </cell>
          <cell r="J2564">
            <v>0.36</v>
          </cell>
          <cell r="K2564">
            <v>1.44</v>
          </cell>
          <cell r="M2564" t="str">
            <v/>
          </cell>
          <cell r="N2564" t="str">
            <v/>
          </cell>
          <cell r="O2564" t="str">
            <v/>
          </cell>
          <cell r="P2564" t="str">
            <v/>
          </cell>
        </row>
        <row r="2565">
          <cell r="A2565" t="str">
            <v>SPD-2L500</v>
          </cell>
          <cell r="C2565">
            <v>2621350</v>
          </cell>
          <cell r="D2565" t="str">
            <v xml:space="preserve">CARTUCHO FUSIBLE PARA BAJO VOLTAJE, TIPO NH TAMAÑO 3, 500 A </v>
          </cell>
          <cell r="E2565" t="str">
            <v>SPD-2L500</v>
          </cell>
          <cell r="F2565" t="str">
            <v>B</v>
          </cell>
          <cell r="H2565" t="str">
            <v>c/u</v>
          </cell>
          <cell r="I2565">
            <v>2</v>
          </cell>
          <cell r="J2565">
            <v>13.89</v>
          </cell>
          <cell r="K2565">
            <v>27.78</v>
          </cell>
          <cell r="M2565" t="str">
            <v/>
          </cell>
          <cell r="N2565" t="str">
            <v/>
          </cell>
          <cell r="O2565" t="str">
            <v/>
          </cell>
          <cell r="P2565" t="str">
            <v/>
          </cell>
        </row>
        <row r="2566">
          <cell r="A2566" t="str">
            <v>SPD-2L630</v>
          </cell>
          <cell r="B2566" t="str">
            <v>SPD-2L630</v>
          </cell>
          <cell r="C2566">
            <v>2635363</v>
          </cell>
          <cell r="D2566" t="str">
            <v>BASE PORTAFUSIBLE UNIPOLAR TIPO NH TAMAÑO 3, 630 A, 500 V, TIPO AJUSTE: PERNO PASANTE.</v>
          </cell>
          <cell r="E2566" t="str">
            <v>SPD-2L630</v>
          </cell>
          <cell r="F2566" t="str">
            <v>B</v>
          </cell>
          <cell r="G2566" t="str">
            <v>RS</v>
          </cell>
          <cell r="H2566" t="str">
            <v>c/u</v>
          </cell>
          <cell r="I2566">
            <v>2</v>
          </cell>
          <cell r="J2566">
            <v>24.39</v>
          </cell>
          <cell r="K2566">
            <v>48.78</v>
          </cell>
          <cell r="L2566">
            <v>78</v>
          </cell>
          <cell r="M2566" t="str">
            <v/>
          </cell>
          <cell r="N2566" t="str">
            <v/>
          </cell>
          <cell r="O2566" t="str">
            <v/>
          </cell>
          <cell r="P2566" t="str">
            <v/>
          </cell>
        </row>
        <row r="2567">
          <cell r="A2567" t="str">
            <v>SPD-2L630</v>
          </cell>
          <cell r="C2567">
            <v>2900814</v>
          </cell>
          <cell r="D2567" t="str">
            <v xml:space="preserve">PERNO MAQUINA ACERO GALV. 8 X 38 MM (1 1/2"), TUERCA, ARAND. PLANA Y PRESION </v>
          </cell>
          <cell r="E2567" t="str">
            <v>SPD-2L630</v>
          </cell>
          <cell r="F2567" t="str">
            <v>J</v>
          </cell>
          <cell r="H2567" t="str">
            <v>c/u</v>
          </cell>
          <cell r="I2567">
            <v>4</v>
          </cell>
          <cell r="J2567">
            <v>0.36</v>
          </cell>
          <cell r="K2567">
            <v>1.44</v>
          </cell>
          <cell r="M2567" t="str">
            <v/>
          </cell>
          <cell r="N2567" t="str">
            <v/>
          </cell>
          <cell r="O2567" t="str">
            <v/>
          </cell>
          <cell r="P2567" t="str">
            <v/>
          </cell>
        </row>
        <row r="2568">
          <cell r="A2568" t="str">
            <v>SPD-2L630</v>
          </cell>
          <cell r="C2568">
            <v>2621363</v>
          </cell>
          <cell r="D2568" t="str">
            <v xml:space="preserve">CARTUCHO FUSIBLE PARA BAJO VOLTAJE, TIPO NH TAMAÑO 3, 630 A </v>
          </cell>
          <cell r="E2568" t="str">
            <v>SPD-2L630</v>
          </cell>
          <cell r="F2568" t="str">
            <v>B</v>
          </cell>
          <cell r="H2568" t="str">
            <v>c/u</v>
          </cell>
          <cell r="I2568">
            <v>2</v>
          </cell>
          <cell r="J2568">
            <v>13.89</v>
          </cell>
          <cell r="K2568">
            <v>27.78</v>
          </cell>
          <cell r="M2568" t="str">
            <v/>
          </cell>
          <cell r="N2568" t="str">
            <v/>
          </cell>
          <cell r="O2568" t="str">
            <v/>
          </cell>
          <cell r="P2568" t="str">
            <v/>
          </cell>
        </row>
        <row r="2569">
          <cell r="A2569" t="str">
            <v>SPD-3L25</v>
          </cell>
          <cell r="B2569" t="str">
            <v>SPD-3L25</v>
          </cell>
          <cell r="C2569">
            <v>2635125</v>
          </cell>
          <cell r="D2569" t="str">
            <v>BASE PORTAFUSIBLE UNIPOLAR, TIPO NH TAMAÑO 1, 250 A, 500 V, TIPO AJUSTE: PERNO PASANTE.</v>
          </cell>
          <cell r="E2569" t="str">
            <v>SPD-3L25</v>
          </cell>
          <cell r="F2569" t="str">
            <v>B</v>
          </cell>
          <cell r="G2569" t="str">
            <v>RS</v>
          </cell>
          <cell r="H2569" t="str">
            <v>c/u</v>
          </cell>
          <cell r="I2569">
            <v>3</v>
          </cell>
          <cell r="J2569">
            <v>7.18</v>
          </cell>
          <cell r="K2569">
            <v>21.54</v>
          </cell>
          <cell r="L2569">
            <v>34.92</v>
          </cell>
          <cell r="M2569" t="str">
            <v/>
          </cell>
          <cell r="N2569" t="str">
            <v/>
          </cell>
          <cell r="O2569" t="str">
            <v/>
          </cell>
          <cell r="P2569" t="str">
            <v/>
          </cell>
        </row>
        <row r="2570">
          <cell r="A2570" t="str">
            <v>SPD-3L25</v>
          </cell>
          <cell r="C2570">
            <v>2900814</v>
          </cell>
          <cell r="D2570" t="str">
            <v xml:space="preserve">PERNO MAQUINA ACERO GALV. 8 X 38 MM (1 1/2"), TUERCA, ARAND. PLANA Y PRESION </v>
          </cell>
          <cell r="E2570" t="str">
            <v>SPD-3L25</v>
          </cell>
          <cell r="F2570" t="str">
            <v>J</v>
          </cell>
          <cell r="H2570" t="str">
            <v>c/u</v>
          </cell>
          <cell r="I2570">
            <v>6</v>
          </cell>
          <cell r="J2570">
            <v>0.36</v>
          </cell>
          <cell r="K2570">
            <v>2.16</v>
          </cell>
          <cell r="M2570" t="str">
            <v/>
          </cell>
          <cell r="N2570" t="str">
            <v/>
          </cell>
          <cell r="O2570" t="str">
            <v/>
          </cell>
          <cell r="P2570" t="str">
            <v/>
          </cell>
        </row>
        <row r="2571">
          <cell r="A2571" t="str">
            <v>SPD-3L25</v>
          </cell>
          <cell r="C2571">
            <v>2621102</v>
          </cell>
          <cell r="D2571" t="str">
            <v>CARTUCHO FUSIBLE PARA BAJO VOLTAJE, TIPO NH TAMAÑO 1, 35 A</v>
          </cell>
          <cell r="E2571" t="str">
            <v>SPD-3L25</v>
          </cell>
          <cell r="F2571" t="str">
            <v>B</v>
          </cell>
          <cell r="H2571" t="str">
            <v>c/u</v>
          </cell>
          <cell r="I2571">
            <v>3</v>
          </cell>
          <cell r="J2571">
            <v>3.74</v>
          </cell>
          <cell r="K2571">
            <v>11.22</v>
          </cell>
          <cell r="M2571" t="str">
            <v/>
          </cell>
          <cell r="N2571" t="str">
            <v/>
          </cell>
          <cell r="O2571" t="str">
            <v/>
          </cell>
          <cell r="P2571" t="str">
            <v/>
          </cell>
        </row>
        <row r="2572">
          <cell r="A2572" t="str">
            <v>SPD-3L35</v>
          </cell>
          <cell r="B2572" t="str">
            <v>SPD-3L35</v>
          </cell>
          <cell r="C2572">
            <v>2635125</v>
          </cell>
          <cell r="D2572" t="str">
            <v>BASE PORTAFUSIBLE UNIPOLAR, TIPO NH TAMAÑO 1, 250 A, 500 V, TIPO AJUSTE: PERNO PASANTE.</v>
          </cell>
          <cell r="E2572" t="str">
            <v>SPD-3L35</v>
          </cell>
          <cell r="F2572" t="str">
            <v>B</v>
          </cell>
          <cell r="G2572" t="str">
            <v>RS</v>
          </cell>
          <cell r="H2572" t="str">
            <v>c/u</v>
          </cell>
          <cell r="I2572">
            <v>3</v>
          </cell>
          <cell r="J2572">
            <v>7.18</v>
          </cell>
          <cell r="K2572">
            <v>21.54</v>
          </cell>
          <cell r="L2572">
            <v>34.92</v>
          </cell>
          <cell r="M2572" t="str">
            <v/>
          </cell>
          <cell r="N2572" t="str">
            <v/>
          </cell>
          <cell r="O2572" t="str">
            <v/>
          </cell>
          <cell r="P2572" t="str">
            <v/>
          </cell>
        </row>
        <row r="2573">
          <cell r="A2573" t="str">
            <v>SPD-3L35</v>
          </cell>
          <cell r="C2573">
            <v>2900814</v>
          </cell>
          <cell r="D2573" t="str">
            <v xml:space="preserve">PERNO MAQUINA ACERO GALV. 8 X 38 MM (1 1/2"), TUERCA, ARAND. PLANA Y PRESION </v>
          </cell>
          <cell r="E2573" t="str">
            <v>SPD-3L35</v>
          </cell>
          <cell r="F2573" t="str">
            <v>J</v>
          </cell>
          <cell r="H2573" t="str">
            <v>c/u</v>
          </cell>
          <cell r="I2573">
            <v>6</v>
          </cell>
          <cell r="J2573">
            <v>0.36</v>
          </cell>
          <cell r="K2573">
            <v>2.16</v>
          </cell>
          <cell r="M2573" t="str">
            <v/>
          </cell>
          <cell r="N2573" t="str">
            <v/>
          </cell>
          <cell r="O2573" t="str">
            <v/>
          </cell>
          <cell r="P2573" t="str">
            <v/>
          </cell>
        </row>
        <row r="2574">
          <cell r="A2574" t="str">
            <v>SPD-3L35</v>
          </cell>
          <cell r="C2574">
            <v>2621102</v>
          </cell>
          <cell r="D2574" t="str">
            <v>CARTUCHO FUSIBLE PARA BAJO VOLTAJE, TIPO NH TAMAÑO 1, 35 A</v>
          </cell>
          <cell r="E2574" t="str">
            <v>SPD-3L35</v>
          </cell>
          <cell r="F2574" t="str">
            <v>B</v>
          </cell>
          <cell r="H2574" t="str">
            <v>c/u</v>
          </cell>
          <cell r="I2574">
            <v>3</v>
          </cell>
          <cell r="J2574">
            <v>3.74</v>
          </cell>
          <cell r="K2574">
            <v>11.22</v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</row>
        <row r="2575">
          <cell r="A2575" t="str">
            <v>SPD-3L63</v>
          </cell>
          <cell r="B2575" t="str">
            <v>SPD-3L63</v>
          </cell>
          <cell r="C2575">
            <v>2635125</v>
          </cell>
          <cell r="D2575" t="str">
            <v>BASE PORTAFUSIBLE UNIPOLAR, TIPO NH TAMAÑO 1, 250 A, 500 V, TIPO AJUSTE: PERNO PASANTE.</v>
          </cell>
          <cell r="E2575" t="str">
            <v>SPD-3L63</v>
          </cell>
          <cell r="F2575" t="str">
            <v>B</v>
          </cell>
          <cell r="G2575" t="str">
            <v>RS</v>
          </cell>
          <cell r="H2575" t="str">
            <v>c/u</v>
          </cell>
          <cell r="I2575">
            <v>3</v>
          </cell>
          <cell r="J2575">
            <v>7.18</v>
          </cell>
          <cell r="K2575">
            <v>21.54</v>
          </cell>
          <cell r="L2575">
            <v>54.3</v>
          </cell>
          <cell r="M2575" t="str">
            <v/>
          </cell>
          <cell r="N2575" t="str">
            <v/>
          </cell>
          <cell r="O2575" t="str">
            <v/>
          </cell>
          <cell r="P2575" t="str">
            <v/>
          </cell>
        </row>
        <row r="2576">
          <cell r="A2576" t="str">
            <v>SPD-3L63</v>
          </cell>
          <cell r="C2576">
            <v>2900814</v>
          </cell>
          <cell r="D2576" t="str">
            <v xml:space="preserve">PERNO MAQUINA ACERO GALV. 8 X 38 MM (1 1/2"), TUERCA, ARAND. PLANA Y PRESION </v>
          </cell>
          <cell r="E2576" t="str">
            <v>SPD-3L63</v>
          </cell>
          <cell r="F2576" t="str">
            <v>J</v>
          </cell>
          <cell r="H2576" t="str">
            <v>c/u</v>
          </cell>
          <cell r="I2576">
            <v>6</v>
          </cell>
          <cell r="J2576">
            <v>0.36</v>
          </cell>
          <cell r="K2576">
            <v>2.16</v>
          </cell>
          <cell r="M2576" t="str">
            <v/>
          </cell>
          <cell r="N2576" t="str">
            <v/>
          </cell>
          <cell r="O2576" t="str">
            <v/>
          </cell>
          <cell r="P2576" t="str">
            <v/>
          </cell>
        </row>
        <row r="2577">
          <cell r="A2577" t="str">
            <v>SPD-3L63</v>
          </cell>
          <cell r="C2577">
            <v>2621106</v>
          </cell>
          <cell r="D2577" t="str">
            <v>CARTUCHO FUSIBLE PARA BAJO VOLTAJE, TIPO NH TAMAÑO 1, 63 A</v>
          </cell>
          <cell r="E2577" t="str">
            <v>SPD-3L63</v>
          </cell>
          <cell r="F2577" t="str">
            <v>B</v>
          </cell>
          <cell r="H2577" t="str">
            <v>c/u</v>
          </cell>
          <cell r="I2577">
            <v>3</v>
          </cell>
          <cell r="J2577">
            <v>10.199999999999999</v>
          </cell>
          <cell r="K2577">
            <v>30.599999999999998</v>
          </cell>
          <cell r="M2577" t="str">
            <v/>
          </cell>
          <cell r="N2577" t="str">
            <v/>
          </cell>
          <cell r="O2577" t="str">
            <v/>
          </cell>
          <cell r="P2577" t="str">
            <v/>
          </cell>
        </row>
        <row r="2578">
          <cell r="A2578" t="str">
            <v>SPD-3L80</v>
          </cell>
          <cell r="B2578" t="str">
            <v>SPD-3L80</v>
          </cell>
          <cell r="C2578">
            <v>2635125</v>
          </cell>
          <cell r="D2578" t="str">
            <v>BASE PORTAFUSIBLE UNIPOLAR, TIPO NH TAMAÑO 1, 250 A, 500 V, TIPO AJUSTE: PERNO PASANTE.</v>
          </cell>
          <cell r="E2578" t="str">
            <v>SPD-3L80</v>
          </cell>
          <cell r="F2578" t="str">
            <v>B</v>
          </cell>
          <cell r="G2578" t="str">
            <v>RS</v>
          </cell>
          <cell r="H2578" t="str">
            <v>c/u</v>
          </cell>
          <cell r="I2578">
            <v>3</v>
          </cell>
          <cell r="J2578">
            <v>7.18</v>
          </cell>
          <cell r="K2578">
            <v>21.54</v>
          </cell>
          <cell r="L2578">
            <v>55.620000000000005</v>
          </cell>
          <cell r="M2578" t="str">
            <v/>
          </cell>
          <cell r="N2578" t="str">
            <v/>
          </cell>
          <cell r="O2578" t="str">
            <v/>
          </cell>
          <cell r="P2578" t="str">
            <v/>
          </cell>
        </row>
        <row r="2579">
          <cell r="A2579" t="str">
            <v>SPD-3L80</v>
          </cell>
          <cell r="C2579">
            <v>2900814</v>
          </cell>
          <cell r="D2579" t="str">
            <v xml:space="preserve">PERNO MAQUINA ACERO GALV. 8 X 38 MM (1 1/2"), TUERCA, ARAND. PLANA Y PRESION </v>
          </cell>
          <cell r="E2579" t="str">
            <v>SPD-3L80</v>
          </cell>
          <cell r="F2579" t="str">
            <v>J</v>
          </cell>
          <cell r="H2579" t="str">
            <v>c/u</v>
          </cell>
          <cell r="I2579">
            <v>6</v>
          </cell>
          <cell r="J2579">
            <v>0.36</v>
          </cell>
          <cell r="K2579">
            <v>2.16</v>
          </cell>
          <cell r="M2579" t="str">
            <v/>
          </cell>
          <cell r="N2579" t="str">
            <v/>
          </cell>
          <cell r="O2579" t="str">
            <v/>
          </cell>
          <cell r="P2579" t="str">
            <v/>
          </cell>
        </row>
        <row r="2580">
          <cell r="A2580" t="str">
            <v>SPD-3L80</v>
          </cell>
          <cell r="C2580">
            <v>2621108</v>
          </cell>
          <cell r="D2580" t="str">
            <v>CARTUCHO FUSIBLE PARA BAJO VOLTAJE, TIPO NH TAMAÑO 1, 80 A</v>
          </cell>
          <cell r="E2580" t="str">
            <v>SPD-3L80</v>
          </cell>
          <cell r="F2580" t="str">
            <v>B</v>
          </cell>
          <cell r="H2580" t="str">
            <v>c/u</v>
          </cell>
          <cell r="I2580">
            <v>3</v>
          </cell>
          <cell r="J2580">
            <v>10.64</v>
          </cell>
          <cell r="K2580">
            <v>31.92</v>
          </cell>
          <cell r="M2580" t="str">
            <v/>
          </cell>
          <cell r="N2580" t="str">
            <v/>
          </cell>
          <cell r="O2580" t="str">
            <v/>
          </cell>
          <cell r="P2580" t="str">
            <v/>
          </cell>
        </row>
        <row r="2581">
          <cell r="A2581" t="str">
            <v>SPD-3L100</v>
          </cell>
          <cell r="B2581" t="str">
            <v>SPD-3L100</v>
          </cell>
          <cell r="C2581">
            <v>2635125</v>
          </cell>
          <cell r="D2581" t="str">
            <v>BASE PORTAFUSIBLE UNIPOLAR, TIPO NH TAMAÑO 1, 250 A, 500 V, TIPO AJUSTE: PERNO PASANTE.</v>
          </cell>
          <cell r="E2581" t="str">
            <v>SPD-3L100</v>
          </cell>
          <cell r="F2581" t="str">
            <v>B</v>
          </cell>
          <cell r="G2581" t="str">
            <v>RS</v>
          </cell>
          <cell r="H2581" t="str">
            <v>c/u</v>
          </cell>
          <cell r="I2581">
            <v>3</v>
          </cell>
          <cell r="J2581">
            <v>7.18</v>
          </cell>
          <cell r="K2581">
            <v>21.54</v>
          </cell>
          <cell r="L2581">
            <v>55.620000000000005</v>
          </cell>
          <cell r="M2581" t="str">
            <v/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SPD-3L100</v>
          </cell>
          <cell r="C2582">
            <v>2900814</v>
          </cell>
          <cell r="D2582" t="str">
            <v xml:space="preserve">PERNO MAQUINA ACERO GALV. 8 X 38 MM (1 1/2"), TUERCA, ARAND. PLANA Y PRESION </v>
          </cell>
          <cell r="E2582" t="str">
            <v>SPD-3L100</v>
          </cell>
          <cell r="F2582" t="str">
            <v>J</v>
          </cell>
          <cell r="H2582" t="str">
            <v>c/u</v>
          </cell>
          <cell r="I2582">
            <v>6</v>
          </cell>
          <cell r="J2582">
            <v>0.36</v>
          </cell>
          <cell r="K2582">
            <v>2.16</v>
          </cell>
          <cell r="M2582" t="str">
            <v/>
          </cell>
          <cell r="N2582" t="str">
            <v/>
          </cell>
          <cell r="O2582" t="str">
            <v/>
          </cell>
          <cell r="P2582" t="str">
            <v/>
          </cell>
        </row>
        <row r="2583">
          <cell r="A2583" t="str">
            <v>SPD-3L100</v>
          </cell>
          <cell r="C2583">
            <v>2621110</v>
          </cell>
          <cell r="D2583" t="str">
            <v>CARTUCHO FUSIBLE PARA BAJO VOLTAJE, TIPO NH TAMAÑO 1, 100 A</v>
          </cell>
          <cell r="E2583" t="str">
            <v>SPD-3L100</v>
          </cell>
          <cell r="F2583" t="str">
            <v>B</v>
          </cell>
          <cell r="H2583" t="str">
            <v>c/u</v>
          </cell>
          <cell r="I2583">
            <v>3</v>
          </cell>
          <cell r="J2583">
            <v>10.64</v>
          </cell>
          <cell r="K2583">
            <v>31.92</v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</row>
        <row r="2584">
          <cell r="A2584" t="str">
            <v>SPD-3L125</v>
          </cell>
          <cell r="B2584" t="str">
            <v>SPD-3L125</v>
          </cell>
          <cell r="C2584">
            <v>2635125</v>
          </cell>
          <cell r="D2584" t="str">
            <v>BASE PORTAFUSIBLE UNIPOLAR, TIPO NH TAMAÑO 1, 250 A, 500 V, TIPO AJUSTE: PERNO PASANTE.</v>
          </cell>
          <cell r="E2584" t="str">
            <v>SPD-3L125</v>
          </cell>
          <cell r="F2584" t="str">
            <v>B</v>
          </cell>
          <cell r="G2584" t="str">
            <v>RS</v>
          </cell>
          <cell r="H2584" t="str">
            <v>c/u</v>
          </cell>
          <cell r="I2584">
            <v>3</v>
          </cell>
          <cell r="J2584">
            <v>7.18</v>
          </cell>
          <cell r="K2584">
            <v>21.54</v>
          </cell>
          <cell r="L2584">
            <v>54.18</v>
          </cell>
          <cell r="M2584" t="str">
            <v/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SPD-3L125</v>
          </cell>
          <cell r="C2585">
            <v>2900814</v>
          </cell>
          <cell r="D2585" t="str">
            <v xml:space="preserve">PERNO MAQUINA ACERO GALV. 8 X 38 MM (1 1/2"), TUERCA, ARAND. PLANA Y PRESION </v>
          </cell>
          <cell r="E2585" t="str">
            <v>SPD-3L125</v>
          </cell>
          <cell r="F2585" t="str">
            <v>J</v>
          </cell>
          <cell r="H2585" t="str">
            <v>c/u</v>
          </cell>
          <cell r="I2585">
            <v>6</v>
          </cell>
          <cell r="J2585">
            <v>0.36</v>
          </cell>
          <cell r="K2585">
            <v>2.16</v>
          </cell>
          <cell r="M2585" t="str">
            <v/>
          </cell>
          <cell r="N2585" t="str">
            <v/>
          </cell>
          <cell r="O2585" t="str">
            <v/>
          </cell>
          <cell r="P2585" t="str">
            <v/>
          </cell>
        </row>
        <row r="2586">
          <cell r="A2586" t="str">
            <v>SPD-3L125</v>
          </cell>
          <cell r="C2586">
            <v>2621112</v>
          </cell>
          <cell r="D2586" t="str">
            <v>CARTUCHO FUSIBLE PARA BAJO VOLTAJE, TIPO NH TAMAÑO 1, 125 A</v>
          </cell>
          <cell r="E2586" t="str">
            <v>SPD-3L125</v>
          </cell>
          <cell r="F2586" t="str">
            <v>B</v>
          </cell>
          <cell r="H2586" t="str">
            <v>c/u</v>
          </cell>
          <cell r="I2586">
            <v>3</v>
          </cell>
          <cell r="J2586">
            <v>10.16</v>
          </cell>
          <cell r="K2586">
            <v>30.48</v>
          </cell>
          <cell r="M2586" t="str">
            <v/>
          </cell>
          <cell r="N2586" t="str">
            <v/>
          </cell>
          <cell r="O2586" t="str">
            <v/>
          </cell>
          <cell r="P2586" t="str">
            <v/>
          </cell>
        </row>
        <row r="2587">
          <cell r="A2587" t="str">
            <v>SPD-3L160</v>
          </cell>
          <cell r="B2587" t="str">
            <v>SPD-3L160</v>
          </cell>
          <cell r="C2587">
            <v>2635125</v>
          </cell>
          <cell r="D2587" t="str">
            <v>BASE PORTAFUSIBLE UNIPOLAR, TIPO NH TAMAÑO 1, 250 A, 500 V, TIPO AJUSTE: PERNO PASANTE.</v>
          </cell>
          <cell r="E2587" t="str">
            <v>SPD-3L160</v>
          </cell>
          <cell r="F2587" t="str">
            <v>B</v>
          </cell>
          <cell r="G2587" t="str">
            <v>RS</v>
          </cell>
          <cell r="H2587" t="str">
            <v>c/u</v>
          </cell>
          <cell r="I2587">
            <v>3</v>
          </cell>
          <cell r="J2587">
            <v>7.18</v>
          </cell>
          <cell r="K2587">
            <v>21.54</v>
          </cell>
          <cell r="L2587">
            <v>54.269999999999996</v>
          </cell>
          <cell r="M2587" t="str">
            <v/>
          </cell>
          <cell r="N2587" t="str">
            <v/>
          </cell>
          <cell r="O2587" t="str">
            <v/>
          </cell>
          <cell r="P2587" t="str">
            <v/>
          </cell>
        </row>
        <row r="2588">
          <cell r="A2588" t="str">
            <v>SPD-3L160</v>
          </cell>
          <cell r="C2588">
            <v>2900814</v>
          </cell>
          <cell r="D2588" t="str">
            <v xml:space="preserve">PERNO MAQUINA ACERO GALV. 8 X 38 MM (1 1/2"), TUERCA, ARAND. PLANA Y PRESION </v>
          </cell>
          <cell r="E2588" t="str">
            <v>SPD-3L160</v>
          </cell>
          <cell r="F2588" t="str">
            <v>J</v>
          </cell>
          <cell r="H2588" t="str">
            <v>c/u</v>
          </cell>
          <cell r="I2588">
            <v>6</v>
          </cell>
          <cell r="J2588">
            <v>0.36</v>
          </cell>
          <cell r="K2588">
            <v>2.16</v>
          </cell>
          <cell r="M2588" t="str">
            <v/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SPD-3L160</v>
          </cell>
          <cell r="C2589">
            <v>2621116</v>
          </cell>
          <cell r="D2589" t="str">
            <v>CARTUCHO FUSIBLE PARA BAJO VOLTAJE, TIPO NH TAMAÑO 1, 160 A</v>
          </cell>
          <cell r="E2589" t="str">
            <v>SPD-3L160</v>
          </cell>
          <cell r="F2589" t="str">
            <v>B</v>
          </cell>
          <cell r="H2589" t="str">
            <v>c/u</v>
          </cell>
          <cell r="I2589">
            <v>3</v>
          </cell>
          <cell r="J2589">
            <v>10.19</v>
          </cell>
          <cell r="K2589">
            <v>30.57</v>
          </cell>
          <cell r="M2589" t="str">
            <v/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SPD-3L224</v>
          </cell>
          <cell r="B2590" t="str">
            <v>SPD-3L224</v>
          </cell>
          <cell r="C2590">
            <v>2635125</v>
          </cell>
          <cell r="D2590" t="str">
            <v>BASE PORTAFUSIBLE UNIPOLAR, TIPO NH TAMAÑO 1, 250 A, 500 V, TIPO AJUSTE: PERNO PASANTE.</v>
          </cell>
          <cell r="E2590" t="str">
            <v>SPD-3L224</v>
          </cell>
          <cell r="F2590" t="str">
            <v>B</v>
          </cell>
          <cell r="G2590" t="str">
            <v>RS</v>
          </cell>
          <cell r="H2590" t="str">
            <v>c/u</v>
          </cell>
          <cell r="I2590">
            <v>3</v>
          </cell>
          <cell r="J2590">
            <v>7.18</v>
          </cell>
          <cell r="K2590">
            <v>21.54</v>
          </cell>
          <cell r="L2590">
            <v>42.03</v>
          </cell>
          <cell r="M2590" t="str">
            <v/>
          </cell>
          <cell r="N2590" t="str">
            <v/>
          </cell>
          <cell r="O2590" t="str">
            <v/>
          </cell>
          <cell r="P2590" t="str">
            <v/>
          </cell>
        </row>
        <row r="2591">
          <cell r="A2591" t="str">
            <v>SPD-3L224</v>
          </cell>
          <cell r="C2591">
            <v>2900814</v>
          </cell>
          <cell r="D2591" t="str">
            <v xml:space="preserve">PERNO MAQUINA ACERO GALV. 8 X 38 MM (1 1/2"), TUERCA, ARAND. PLANA Y PRESION </v>
          </cell>
          <cell r="E2591" t="str">
            <v>SPD-3L224</v>
          </cell>
          <cell r="F2591" t="str">
            <v>J</v>
          </cell>
          <cell r="H2591" t="str">
            <v>c/u</v>
          </cell>
          <cell r="I2591">
            <v>6</v>
          </cell>
          <cell r="J2591">
            <v>0.36</v>
          </cell>
          <cell r="K2591">
            <v>2.16</v>
          </cell>
          <cell r="M2591" t="str">
            <v/>
          </cell>
          <cell r="N2591" t="str">
            <v/>
          </cell>
          <cell r="O2591" t="str">
            <v/>
          </cell>
          <cell r="P2591" t="str">
            <v/>
          </cell>
        </row>
        <row r="2592">
          <cell r="A2592" t="str">
            <v>SPD-3L224</v>
          </cell>
          <cell r="C2592">
            <v>2621222</v>
          </cell>
          <cell r="D2592" t="str">
            <v>CARTUCHO FUSIBLE PARA BAJO VOLTAJE, TIPO NH TAMAÑO 2, 224 A</v>
          </cell>
          <cell r="E2592" t="str">
            <v>SPD-3L224</v>
          </cell>
          <cell r="F2592" t="str">
            <v>B</v>
          </cell>
          <cell r="H2592" t="str">
            <v>c/u</v>
          </cell>
          <cell r="I2592">
            <v>3</v>
          </cell>
          <cell r="J2592">
            <v>6.11</v>
          </cell>
          <cell r="K2592">
            <v>18.330000000000002</v>
          </cell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</row>
        <row r="2593">
          <cell r="A2593" t="str">
            <v>SPD-3L250</v>
          </cell>
          <cell r="B2593" t="str">
            <v>SPD-3L250</v>
          </cell>
          <cell r="C2593">
            <v>2635125</v>
          </cell>
          <cell r="D2593" t="str">
            <v>BASE PORTAFUSIBLE UNIPOLAR, TIPO NH TAMAÑO 1, 250 A, 500 V, TIPO AJUSTE: PERNO PASANTE.</v>
          </cell>
          <cell r="E2593" t="str">
            <v>SPD-3L250</v>
          </cell>
          <cell r="F2593" t="str">
            <v>B</v>
          </cell>
          <cell r="G2593" t="str">
            <v>RS</v>
          </cell>
          <cell r="H2593" t="str">
            <v>c/u</v>
          </cell>
          <cell r="I2593">
            <v>3</v>
          </cell>
          <cell r="J2593">
            <v>7.18</v>
          </cell>
          <cell r="K2593">
            <v>21.54</v>
          </cell>
          <cell r="L2593">
            <v>57.42</v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</row>
        <row r="2594">
          <cell r="A2594" t="str">
            <v>SPD-3L250</v>
          </cell>
          <cell r="C2594">
            <v>2900814</v>
          </cell>
          <cell r="D2594" t="str">
            <v xml:space="preserve">PERNO MAQUINA ACERO GALV. 8 X 38 MM (1 1/2"), TUERCA, ARAND. PLANA Y PRESION </v>
          </cell>
          <cell r="E2594" t="str">
            <v>SPD-3L250</v>
          </cell>
          <cell r="F2594" t="str">
            <v>J</v>
          </cell>
          <cell r="H2594" t="str">
            <v>c/u</v>
          </cell>
          <cell r="I2594">
            <v>6</v>
          </cell>
          <cell r="J2594">
            <v>0.36</v>
          </cell>
          <cell r="K2594">
            <v>2.16</v>
          </cell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</row>
        <row r="2595">
          <cell r="A2595" t="str">
            <v>SPD-3L250</v>
          </cell>
          <cell r="C2595">
            <v>2621125</v>
          </cell>
          <cell r="D2595" t="str">
            <v>CARTUCHO FUSIBLE PARA BAJO VOLTAJE, TIPO NH TAMAÑO 1, 250 A</v>
          </cell>
          <cell r="E2595" t="str">
            <v>SPD-3L250</v>
          </cell>
          <cell r="F2595" t="str">
            <v>B</v>
          </cell>
          <cell r="H2595" t="str">
            <v>c/u</v>
          </cell>
          <cell r="I2595">
            <v>3</v>
          </cell>
          <cell r="J2595">
            <v>11.24</v>
          </cell>
          <cell r="K2595">
            <v>33.72</v>
          </cell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</row>
        <row r="2596">
          <cell r="A2596" t="str">
            <v>SPD-3L400</v>
          </cell>
          <cell r="B2596" t="str">
            <v>SPD-3L400</v>
          </cell>
          <cell r="C2596">
            <v>2635240</v>
          </cell>
          <cell r="D2596" t="str">
            <v>BASE PORTAFUSIBLE UNIPOLAR, TIPO NH TAMAÑO 2, 400 A, 500 V, TIPO AJUSTE: PERNO PASANTE.</v>
          </cell>
          <cell r="E2596" t="str">
            <v>SPD-3L400</v>
          </cell>
          <cell r="F2596" t="str">
            <v>B</v>
          </cell>
          <cell r="G2596" t="str">
            <v>RS</v>
          </cell>
          <cell r="H2596" t="str">
            <v>c/u</v>
          </cell>
          <cell r="I2596">
            <v>3</v>
          </cell>
          <cell r="J2596">
            <v>9.4600000000000009</v>
          </cell>
          <cell r="K2596">
            <v>28.380000000000003</v>
          </cell>
          <cell r="L2596">
            <v>80.52000000000001</v>
          </cell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SPD-3L400</v>
          </cell>
          <cell r="C2597">
            <v>2900814</v>
          </cell>
          <cell r="D2597" t="str">
            <v xml:space="preserve">PERNO MAQUINA ACERO GALV. 8 X 38 MM (1 1/2"), TUERCA, ARAND. PLANA Y PRESION </v>
          </cell>
          <cell r="E2597" t="str">
            <v>SPD-3L400</v>
          </cell>
          <cell r="F2597" t="str">
            <v>J</v>
          </cell>
          <cell r="H2597" t="str">
            <v>c/u</v>
          </cell>
          <cell r="I2597">
            <v>6</v>
          </cell>
          <cell r="J2597">
            <v>0.36</v>
          </cell>
          <cell r="K2597">
            <v>2.16</v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SPD-3L400</v>
          </cell>
          <cell r="C2598">
            <v>2621240</v>
          </cell>
          <cell r="D2598" t="str">
            <v>CARTUCHO FUSIBLE PARA BAJO VOLTAJE, TIPO NH TAMAÑO 2, 400 A</v>
          </cell>
          <cell r="E2598" t="str">
            <v>SPD-3L400</v>
          </cell>
          <cell r="F2598" t="str">
            <v>B</v>
          </cell>
          <cell r="H2598" t="str">
            <v>c/u</v>
          </cell>
          <cell r="I2598">
            <v>3</v>
          </cell>
          <cell r="J2598">
            <v>16.66</v>
          </cell>
          <cell r="K2598">
            <v>49.980000000000004</v>
          </cell>
          <cell r="M2598" t="str">
            <v/>
          </cell>
          <cell r="N2598" t="str">
            <v/>
          </cell>
          <cell r="O2598" t="str">
            <v/>
          </cell>
          <cell r="P2598" t="str">
            <v/>
          </cell>
        </row>
        <row r="2599">
          <cell r="A2599" t="str">
            <v>SPD-3L500</v>
          </cell>
          <cell r="B2599" t="str">
            <v>SPD-3L500</v>
          </cell>
          <cell r="C2599">
            <v>2635363</v>
          </cell>
          <cell r="D2599" t="str">
            <v>BASE PORTAFUSIBLE UNIPOLAR TIPO NH TAMAÑO 3, 630 A, 500 V, TIPO AJUSTE: PERNO PASANTE.</v>
          </cell>
          <cell r="E2599" t="str">
            <v>SPD-3L500</v>
          </cell>
          <cell r="F2599" t="str">
            <v>B</v>
          </cell>
          <cell r="G2599" t="str">
            <v>RS</v>
          </cell>
          <cell r="H2599" t="str">
            <v>c/u</v>
          </cell>
          <cell r="I2599">
            <v>3</v>
          </cell>
          <cell r="J2599">
            <v>24.39</v>
          </cell>
          <cell r="K2599">
            <v>73.17</v>
          </cell>
          <cell r="L2599">
            <v>117</v>
          </cell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</row>
        <row r="2600">
          <cell r="A2600" t="str">
            <v>SPD-3L500</v>
          </cell>
          <cell r="C2600">
            <v>2900814</v>
          </cell>
          <cell r="D2600" t="str">
            <v xml:space="preserve">PERNO MAQUINA ACERO GALV. 8 X 38 MM (1 1/2"), TUERCA, ARAND. PLANA Y PRESION </v>
          </cell>
          <cell r="E2600" t="str">
            <v>SPD-3L500</v>
          </cell>
          <cell r="F2600" t="str">
            <v>J</v>
          </cell>
          <cell r="H2600" t="str">
            <v>c/u</v>
          </cell>
          <cell r="I2600">
            <v>6</v>
          </cell>
          <cell r="J2600">
            <v>0.36</v>
          </cell>
          <cell r="K2600">
            <v>2.16</v>
          </cell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</row>
        <row r="2601">
          <cell r="A2601" t="str">
            <v>SPD-3L500</v>
          </cell>
          <cell r="C2601">
            <v>2621350</v>
          </cell>
          <cell r="D2601" t="str">
            <v xml:space="preserve">CARTUCHO FUSIBLE PARA BAJO VOLTAJE, TIPO NH TAMAÑO 3, 500 A </v>
          </cell>
          <cell r="E2601" t="str">
            <v>SPD-3L500</v>
          </cell>
          <cell r="F2601" t="str">
            <v>B</v>
          </cell>
          <cell r="H2601" t="str">
            <v>c/u</v>
          </cell>
          <cell r="I2601">
            <v>3</v>
          </cell>
          <cell r="J2601">
            <v>13.89</v>
          </cell>
          <cell r="K2601">
            <v>41.67</v>
          </cell>
          <cell r="M2601" t="str">
            <v/>
          </cell>
          <cell r="N2601" t="str">
            <v/>
          </cell>
          <cell r="O2601" t="str">
            <v/>
          </cell>
          <cell r="P2601" t="str">
            <v/>
          </cell>
        </row>
        <row r="2602">
          <cell r="A2602" t="str">
            <v>SPD-3L630</v>
          </cell>
          <cell r="B2602" t="str">
            <v>SPD-3L630</v>
          </cell>
          <cell r="C2602">
            <v>2635363</v>
          </cell>
          <cell r="D2602" t="str">
            <v>BASE PORTAFUSIBLE UNIPOLAR TIPO NH TAMAÑO 3, 630 A, 500 V, TIPO AJUSTE: PERNO PASANTE.</v>
          </cell>
          <cell r="E2602" t="str">
            <v>SPD-3L630</v>
          </cell>
          <cell r="F2602" t="str">
            <v>B</v>
          </cell>
          <cell r="G2602" t="str">
            <v>RS</v>
          </cell>
          <cell r="H2602" t="str">
            <v>c/u</v>
          </cell>
          <cell r="I2602">
            <v>3</v>
          </cell>
          <cell r="J2602">
            <v>24.39</v>
          </cell>
          <cell r="K2602">
            <v>73.17</v>
          </cell>
          <cell r="L2602">
            <v>117</v>
          </cell>
          <cell r="M2602" t="str">
            <v/>
          </cell>
          <cell r="N2602" t="str">
            <v/>
          </cell>
          <cell r="O2602" t="str">
            <v/>
          </cell>
          <cell r="P2602" t="str">
            <v/>
          </cell>
        </row>
        <row r="2603">
          <cell r="A2603" t="str">
            <v>SPD-3L630</v>
          </cell>
          <cell r="C2603">
            <v>2900814</v>
          </cell>
          <cell r="D2603" t="str">
            <v xml:space="preserve">PERNO MAQUINA ACERO GALV. 8 X 38 MM (1 1/2"), TUERCA, ARAND. PLANA Y PRESION </v>
          </cell>
          <cell r="E2603" t="str">
            <v>SPD-3L630</v>
          </cell>
          <cell r="F2603" t="str">
            <v>J</v>
          </cell>
          <cell r="H2603" t="str">
            <v>c/u</v>
          </cell>
          <cell r="I2603">
            <v>6</v>
          </cell>
          <cell r="J2603">
            <v>0.36</v>
          </cell>
          <cell r="K2603">
            <v>2.16</v>
          </cell>
          <cell r="M2603" t="str">
            <v/>
          </cell>
          <cell r="N2603" t="str">
            <v/>
          </cell>
          <cell r="O2603" t="str">
            <v/>
          </cell>
          <cell r="P2603" t="str">
            <v/>
          </cell>
        </row>
        <row r="2604">
          <cell r="A2604" t="str">
            <v>SPD-3L630</v>
          </cell>
          <cell r="C2604">
            <v>2621363</v>
          </cell>
          <cell r="D2604" t="str">
            <v xml:space="preserve">CARTUCHO FUSIBLE PARA BAJO VOLTAJE, TIPO NH TAMAÑO 3, 630 A </v>
          </cell>
          <cell r="E2604" t="str">
            <v>SPD-3L630</v>
          </cell>
          <cell r="F2604" t="str">
            <v>B</v>
          </cell>
          <cell r="H2604" t="str">
            <v>c/u</v>
          </cell>
          <cell r="I2604">
            <v>3</v>
          </cell>
          <cell r="J2604">
            <v>13.89</v>
          </cell>
          <cell r="K2604">
            <v>41.67</v>
          </cell>
          <cell r="M2604" t="str">
            <v/>
          </cell>
          <cell r="N2604" t="str">
            <v/>
          </cell>
          <cell r="O2604" t="str">
            <v/>
          </cell>
          <cell r="P2604" t="str">
            <v/>
          </cell>
        </row>
        <row r="2605">
          <cell r="A2605" t="str">
            <v>TRV-3O150_D</v>
          </cell>
          <cell r="B2605" t="str">
            <v>TRV-3O150_D</v>
          </cell>
          <cell r="C2605">
            <v>3153001</v>
          </cell>
          <cell r="D2605" t="str">
            <v xml:space="preserve">TRANSF. TRIFAS. CONVENC. CONMUTABLE 150 KVA, 6300/22860 - 220/127 V, DYN5, 3B (MV), 4B (BV), +1/- 3X2.5% </v>
          </cell>
          <cell r="E2605" t="str">
            <v>TRV-3O150_D</v>
          </cell>
          <cell r="F2605" t="str">
            <v>A</v>
          </cell>
          <cell r="G2605" t="str">
            <v>TD</v>
          </cell>
          <cell r="H2605" t="str">
            <v>c/u</v>
          </cell>
          <cell r="I2605">
            <v>1</v>
          </cell>
          <cell r="J2605">
            <v>6900</v>
          </cell>
          <cell r="K2605">
            <v>6900</v>
          </cell>
          <cell r="L2605">
            <v>7358.1149999999998</v>
          </cell>
          <cell r="M2605" t="str">
            <v/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TRV-3O150_D</v>
          </cell>
          <cell r="C2606">
            <v>2516122</v>
          </cell>
          <cell r="D2606" t="str">
            <v>SECCIONADOR FUSIBLE UNIPOLAR ABIERTO 27 KV, 12 KA, BIL: 150 KV, 100 A</v>
          </cell>
          <cell r="E2606" t="str">
            <v>TRV-3O150_D</v>
          </cell>
          <cell r="F2606" t="str">
            <v>B</v>
          </cell>
          <cell r="H2606" t="str">
            <v>c/u</v>
          </cell>
          <cell r="I2606">
            <v>3</v>
          </cell>
          <cell r="J2606">
            <v>116.59</v>
          </cell>
          <cell r="K2606">
            <v>349.77</v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TRV-3O150_D</v>
          </cell>
          <cell r="C2607">
            <v>2900814</v>
          </cell>
          <cell r="D2607" t="str">
            <v xml:space="preserve">PERNO MAQUINA ACERO GALV. 8 X 38 MM (1 1/2"), TUERCA, ARAND. PLANA Y PRESION </v>
          </cell>
          <cell r="E2607" t="str">
            <v>TRV-3O150_D</v>
          </cell>
          <cell r="F2607" t="str">
            <v>J</v>
          </cell>
          <cell r="H2607" t="str">
            <v>c/u</v>
          </cell>
          <cell r="I2607">
            <v>3</v>
          </cell>
          <cell r="J2607">
            <v>0.36</v>
          </cell>
          <cell r="K2607">
            <v>1.08</v>
          </cell>
          <cell r="M2607" t="str">
            <v/>
          </cell>
          <cell r="N2607" t="str">
            <v/>
          </cell>
          <cell r="O2607" t="str">
            <v/>
          </cell>
          <cell r="P2607" t="str">
            <v/>
          </cell>
        </row>
        <row r="2608">
          <cell r="A2608" t="str">
            <v>TRV-3O150_D</v>
          </cell>
          <cell r="C2608">
            <v>2600606</v>
          </cell>
          <cell r="D2608" t="str">
            <v>PARARRAYOS CLASE DISTRIBUCIÓN TIPO POLIMÉRICO DE OXIDO DE ZN, 6 KV, CON MODULO DE DESCONEXIÓN</v>
          </cell>
          <cell r="E2608" t="str">
            <v>TRV-3O150_D</v>
          </cell>
          <cell r="F2608" t="str">
            <v>B</v>
          </cell>
          <cell r="H2608" t="str">
            <v>c/u</v>
          </cell>
          <cell r="I2608">
            <v>3</v>
          </cell>
          <cell r="J2608">
            <v>24.94</v>
          </cell>
          <cell r="K2608">
            <v>74.820000000000007</v>
          </cell>
          <cell r="M2608" t="str">
            <v/>
          </cell>
          <cell r="N2608" t="str">
            <v/>
          </cell>
          <cell r="O2608" t="str">
            <v/>
          </cell>
          <cell r="P2608" t="str">
            <v/>
          </cell>
        </row>
        <row r="2609">
          <cell r="A2609" t="str">
            <v>TRV-3O150_D</v>
          </cell>
          <cell r="C2609">
            <v>1402551</v>
          </cell>
          <cell r="D2609" t="str">
            <v>CABLE DE AL, CABLEADO, 25 KV, XLPE, 1/0 AWG, 19 HILOS, 1/3 NEUTRAL</v>
          </cell>
          <cell r="E2609" t="str">
            <v>TRV-3O150_D</v>
          </cell>
          <cell r="F2609" t="str">
            <v>F</v>
          </cell>
          <cell r="H2609" t="str">
            <v>m</v>
          </cell>
          <cell r="I2609">
            <v>4.5</v>
          </cell>
          <cell r="J2609">
            <v>7.21</v>
          </cell>
          <cell r="K2609">
            <v>32.445</v>
          </cell>
          <cell r="M2609" t="str">
            <v/>
          </cell>
          <cell r="N2609" t="str">
            <v/>
          </cell>
          <cell r="O2609" t="str">
            <v/>
          </cell>
          <cell r="P2609" t="str">
            <v/>
          </cell>
        </row>
        <row r="2610">
          <cell r="A2610" t="str">
            <v>SPV-3O600_150E</v>
          </cell>
          <cell r="B2610" t="str">
            <v>SPV-3O600</v>
          </cell>
          <cell r="C2610">
            <v>2112042</v>
          </cell>
          <cell r="D2610" t="str">
            <v>GRAPA DERIVACIÓN LÍNEA EN CALIENTE ALEACIÓN AL. NO. 6 - 400 MCM Y 6 - 4/0 AWG</v>
          </cell>
          <cell r="E2610" t="str">
            <v>SPV-3O600_150E</v>
          </cell>
          <cell r="F2610" t="str">
            <v>G</v>
          </cell>
          <cell r="G2610" t="str">
            <v>CP</v>
          </cell>
          <cell r="H2610" t="str">
            <v>c/u</v>
          </cell>
          <cell r="I2610">
            <v>6</v>
          </cell>
          <cell r="J2610">
            <v>14.98</v>
          </cell>
          <cell r="K2610">
            <v>89.88</v>
          </cell>
          <cell r="L2610">
            <v>686.56</v>
          </cell>
          <cell r="M2610" t="str">
            <v/>
          </cell>
          <cell r="N2610" t="str">
            <v/>
          </cell>
          <cell r="O2610" t="str">
            <v/>
          </cell>
          <cell r="P2610" t="str">
            <v/>
          </cell>
        </row>
        <row r="2611">
          <cell r="A2611" t="str">
            <v>SPV-3O600_150E</v>
          </cell>
          <cell r="B2611" t="str">
            <v/>
          </cell>
          <cell r="C2611">
            <v>2502916</v>
          </cell>
          <cell r="D2611" t="str">
            <v>SECCIONADOR BARRA UNIPOLAR ABIERTO 27 KV, 20 KA, BIL: 150 KV, 600 A</v>
          </cell>
          <cell r="E2611" t="str">
            <v>SPV-3O600_150E</v>
          </cell>
          <cell r="F2611" t="str">
            <v>B</v>
          </cell>
          <cell r="H2611" t="str">
            <v>c/u</v>
          </cell>
          <cell r="I2611">
            <v>3</v>
          </cell>
          <cell r="J2611">
            <v>106.4</v>
          </cell>
          <cell r="K2611">
            <v>319.20000000000005</v>
          </cell>
          <cell r="M2611" t="str">
            <v/>
          </cell>
          <cell r="N2611" t="str">
            <v/>
          </cell>
          <cell r="O2611" t="str">
            <v/>
          </cell>
          <cell r="P2611" t="str">
            <v/>
          </cell>
        </row>
        <row r="2612">
          <cell r="A2612" t="str">
            <v>SPV-3O600_150E</v>
          </cell>
          <cell r="B2612" t="str">
            <v/>
          </cell>
          <cell r="C2612">
            <v>2802001</v>
          </cell>
          <cell r="D2612" t="str">
            <v>CRUCETA ACERO GALV. PERFIL "L" DE 70 X 70 X 6 MM Y 2.00 M LONG, UNIVERSAL (CENTRADA Y VOLADO)</v>
          </cell>
          <cell r="E2612" t="str">
            <v>SPV-3O600_150E</v>
          </cell>
          <cell r="F2612" t="str">
            <v>J</v>
          </cell>
          <cell r="H2612" t="str">
            <v>c/u</v>
          </cell>
          <cell r="I2612">
            <v>2</v>
          </cell>
          <cell r="J2612">
            <v>54.56</v>
          </cell>
          <cell r="K2612">
            <v>109.12</v>
          </cell>
          <cell r="M2612" t="str">
            <v/>
          </cell>
          <cell r="N2612" t="str">
            <v/>
          </cell>
          <cell r="O2612" t="str">
            <v/>
          </cell>
          <cell r="P2612" t="str">
            <v/>
          </cell>
        </row>
        <row r="2613">
          <cell r="A2613" t="str">
            <v>SPV-3O600_150E</v>
          </cell>
          <cell r="B2613" t="str">
            <v/>
          </cell>
          <cell r="C2613">
            <v>2980680</v>
          </cell>
          <cell r="D2613" t="str">
            <v>PERNO ESPARRAGO ACERO GALV. 16 X 306 MM ( 5/8" X 12" )</v>
          </cell>
          <cell r="E2613" t="str">
            <v>SPV-3O600_150E</v>
          </cell>
          <cell r="F2613" t="str">
            <v>J</v>
          </cell>
          <cell r="H2613" t="str">
            <v>c/u</v>
          </cell>
          <cell r="I2613">
            <v>2</v>
          </cell>
          <cell r="J2613">
            <v>2.65</v>
          </cell>
          <cell r="K2613">
            <v>5.3</v>
          </cell>
          <cell r="M2613" t="str">
            <v/>
          </cell>
          <cell r="N2613" t="str">
            <v/>
          </cell>
          <cell r="O2613" t="str">
            <v/>
          </cell>
          <cell r="P2613" t="str">
            <v/>
          </cell>
        </row>
        <row r="2614">
          <cell r="A2614" t="str">
            <v>SPV-3O600_150E</v>
          </cell>
          <cell r="B2614" t="str">
            <v/>
          </cell>
          <cell r="C2614">
            <v>2831610</v>
          </cell>
          <cell r="D2614" t="str">
            <v xml:space="preserve">PIE AMIGO FE ANGULO "L" GALV. 38 X 38 X 6 MM, Y 1000 MM LONG </v>
          </cell>
          <cell r="E2614" t="str">
            <v>SPV-3O600_150E</v>
          </cell>
          <cell r="F2614" t="str">
            <v>J</v>
          </cell>
          <cell r="H2614" t="str">
            <v>c/u</v>
          </cell>
          <cell r="I2614">
            <v>2</v>
          </cell>
          <cell r="J2614">
            <v>12.68</v>
          </cell>
          <cell r="K2614">
            <v>25.36</v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</row>
        <row r="2615">
          <cell r="A2615" t="str">
            <v>SPV-3O600_150E</v>
          </cell>
          <cell r="B2615" t="str">
            <v/>
          </cell>
          <cell r="C2615">
            <v>2820112</v>
          </cell>
          <cell r="D2615" t="str">
            <v>ABRAZADERA DE PLETINA ACERO GALV. 4 PERNOS, 38 X 6 MM, 160-190 MM, FIJACIÓN PIE AMIGO DOBLE</v>
          </cell>
          <cell r="E2615" t="str">
            <v>SPV-3O600_150E</v>
          </cell>
          <cell r="F2615" t="str">
            <v>J</v>
          </cell>
          <cell r="H2615" t="str">
            <v>c/u</v>
          </cell>
          <cell r="I2615">
            <v>1</v>
          </cell>
          <cell r="J2615">
            <v>8.7799999999999994</v>
          </cell>
          <cell r="K2615">
            <v>8.7799999999999994</v>
          </cell>
          <cell r="M2615" t="str">
            <v/>
          </cell>
          <cell r="N2615" t="str">
            <v/>
          </cell>
          <cell r="O2615" t="str">
            <v/>
          </cell>
          <cell r="P2615" t="str">
            <v/>
          </cell>
        </row>
        <row r="2616">
          <cell r="A2616" t="str">
            <v>SPV-3O600_150E</v>
          </cell>
          <cell r="B2616" t="str">
            <v/>
          </cell>
          <cell r="C2616">
            <v>2901620</v>
          </cell>
          <cell r="D2616" t="str">
            <v>PERNO MAQUINA ACERO GALV. 16 MM DIAM,  51 MM LONG. CON TUERCA, ARAND. PLANA Y PRESIÓN</v>
          </cell>
          <cell r="E2616" t="str">
            <v>SPV-3O600_150E</v>
          </cell>
          <cell r="F2616" t="str">
            <v>J</v>
          </cell>
          <cell r="H2616" t="str">
            <v>c/u</v>
          </cell>
          <cell r="I2616">
            <v>12</v>
          </cell>
          <cell r="J2616">
            <v>1.35</v>
          </cell>
          <cell r="K2616">
            <v>16.200000000000003</v>
          </cell>
          <cell r="M2616" t="str">
            <v/>
          </cell>
          <cell r="N2616" t="str">
            <v/>
          </cell>
          <cell r="O2616" t="str">
            <v/>
          </cell>
          <cell r="P2616" t="str">
            <v/>
          </cell>
        </row>
        <row r="2617">
          <cell r="A2617" t="str">
            <v>SPV-3O600_150E</v>
          </cell>
          <cell r="C2617">
            <v>2901320</v>
          </cell>
          <cell r="D2617" t="str">
            <v xml:space="preserve">PERNO MAQUINA FE. GALV. 13 X 51 MM (1/2" X 2"), TUERCA, ARAND. PLANA Y PRESION </v>
          </cell>
          <cell r="E2617" t="str">
            <v>SPV-3O600_150E</v>
          </cell>
          <cell r="F2617" t="str">
            <v>J</v>
          </cell>
          <cell r="H2617" t="str">
            <v>c/u</v>
          </cell>
          <cell r="I2617">
            <v>2</v>
          </cell>
          <cell r="J2617">
            <v>0.57999999999999996</v>
          </cell>
          <cell r="K2617">
            <v>1.1599999999999999</v>
          </cell>
          <cell r="M2617" t="str">
            <v/>
          </cell>
          <cell r="N2617" t="str">
            <v/>
          </cell>
          <cell r="O2617" t="str">
            <v/>
          </cell>
          <cell r="P2617" t="str">
            <v/>
          </cell>
        </row>
        <row r="2618">
          <cell r="A2618" t="str">
            <v>SPV-3O600_150E</v>
          </cell>
          <cell r="B2618" t="str">
            <v/>
          </cell>
          <cell r="C2618">
            <v>2820108</v>
          </cell>
          <cell r="D2618" t="str">
            <v>ABRAZADERA DE PLETINA ACERO GALV. 30 X 6 MM ESCALONES REVISIÓN (8 UNIDADES)</v>
          </cell>
          <cell r="E2618" t="str">
            <v>SPV-3O600_150E</v>
          </cell>
          <cell r="F2618" t="str">
            <v>J</v>
          </cell>
          <cell r="H2618" t="str">
            <v>jgo</v>
          </cell>
          <cell r="I2618">
            <v>1</v>
          </cell>
          <cell r="J2618">
            <v>111.56</v>
          </cell>
          <cell r="K2618">
            <v>111.56</v>
          </cell>
          <cell r="M2618" t="str">
            <v/>
          </cell>
          <cell r="N2618" t="str">
            <v/>
          </cell>
          <cell r="O2618" t="str">
            <v/>
          </cell>
          <cell r="P2618" t="str">
            <v/>
          </cell>
        </row>
        <row r="2619">
          <cell r="A2619" t="str">
            <v>ESV-3MD</v>
          </cell>
          <cell r="B2619" t="str">
            <v>ESV-3MD</v>
          </cell>
          <cell r="C2619">
            <v>2010360</v>
          </cell>
          <cell r="D2619" t="str">
            <v>AISLADOR TIPO PIN DE POLIETILENO DE ALTA DENSIDAD, SUJECIÓN SUPERIOR, CON RADIO INTERFERENCIA 25 KV, ANSI 55-5</v>
          </cell>
          <cell r="E2619" t="str">
            <v>ESV-3MD</v>
          </cell>
          <cell r="F2619" t="str">
            <v>D</v>
          </cell>
          <cell r="G2619" t="str">
            <v>CP</v>
          </cell>
          <cell r="H2619" t="str">
            <v>c/u</v>
          </cell>
          <cell r="I2619">
            <v>6</v>
          </cell>
          <cell r="J2619">
            <v>62.5</v>
          </cell>
          <cell r="K2619">
            <v>375</v>
          </cell>
          <cell r="L2619">
            <v>1032.51</v>
          </cell>
          <cell r="M2619" t="str">
            <v/>
          </cell>
          <cell r="N2619" t="str">
            <v/>
          </cell>
          <cell r="O2619" t="str">
            <v/>
          </cell>
          <cell r="P2619" t="str">
            <v/>
          </cell>
        </row>
        <row r="2620">
          <cell r="A2620" t="str">
            <v>ESV-3MD</v>
          </cell>
          <cell r="C2620">
            <v>2010152</v>
          </cell>
          <cell r="D2620" t="str">
            <v>AISLADOR DE CAUCHO SILICONADO TIPO SUSPENSIÓN CLASE ANSI DS-28, 22 KV</v>
          </cell>
          <cell r="E2620" t="str">
            <v>ESV-3MD</v>
          </cell>
          <cell r="F2620" t="str">
            <v>D</v>
          </cell>
          <cell r="H2620" t="str">
            <v>c/u</v>
          </cell>
          <cell r="I2620">
            <v>6</v>
          </cell>
          <cell r="J2620">
            <v>13.8</v>
          </cell>
          <cell r="K2620">
            <v>82.800000000000011</v>
          </cell>
          <cell r="M2620" t="str">
            <v/>
          </cell>
          <cell r="N2620" t="str">
            <v/>
          </cell>
          <cell r="O2620" t="str">
            <v/>
          </cell>
          <cell r="P2620" t="str">
            <v/>
          </cell>
        </row>
        <row r="2621">
          <cell r="A2621" t="str">
            <v>ESV-3MD</v>
          </cell>
          <cell r="C2621">
            <v>11182590</v>
          </cell>
          <cell r="D2621" t="str">
            <v xml:space="preserve">EMPALME UNIPOLAR 25KV CONDUCTOR POLIETILENO ALTA DENSIDAD </v>
          </cell>
          <cell r="E2621" t="str">
            <v>ESV-3MD</v>
          </cell>
          <cell r="F2621" t="str">
            <v>G</v>
          </cell>
          <cell r="H2621" t="str">
            <v>c/u</v>
          </cell>
          <cell r="I2621">
            <v>3</v>
          </cell>
          <cell r="J2621">
            <v>42.87</v>
          </cell>
          <cell r="K2621">
            <v>128.60999999999999</v>
          </cell>
          <cell r="M2621" t="str">
            <v/>
          </cell>
          <cell r="N2621" t="str">
            <v/>
          </cell>
          <cell r="O2621" t="str">
            <v/>
          </cell>
          <cell r="P2621" t="str">
            <v/>
          </cell>
        </row>
        <row r="2622">
          <cell r="A2622" t="str">
            <v>ESV-3MD</v>
          </cell>
          <cell r="C2622">
            <v>2371241</v>
          </cell>
          <cell r="D2622" t="str">
            <v>GUARDACABO/HORQUILLA, PARA SERVICIO PESADO, 40000 LBS, ACERO GALVANIZADO PARA CABLE 9.5 MM</v>
          </cell>
          <cell r="E2622" t="str">
            <v>ESV-3MD</v>
          </cell>
          <cell r="F2622" t="str">
            <v>J</v>
          </cell>
          <cell r="H2622" t="str">
            <v>c/u</v>
          </cell>
          <cell r="I2622">
            <v>2</v>
          </cell>
          <cell r="J2622">
            <v>25.26</v>
          </cell>
          <cell r="K2622">
            <v>50.52</v>
          </cell>
          <cell r="M2622" t="str">
            <v/>
          </cell>
          <cell r="N2622" t="str">
            <v/>
          </cell>
          <cell r="O2622" t="str">
            <v/>
          </cell>
          <cell r="P2622" t="str">
            <v/>
          </cell>
        </row>
        <row r="2623">
          <cell r="A2623" t="str">
            <v>ESV-3MD</v>
          </cell>
          <cell r="C2623">
            <v>2814170</v>
          </cell>
          <cell r="D2623" t="str">
            <v>PERNO PIN DE ACERO GALVANIZADO, ROSCA PLASTICA 50 MM, 19 X 239 MM (3/4"X 9 1/2")</v>
          </cell>
          <cell r="E2623" t="str">
            <v>ESV-3MD</v>
          </cell>
          <cell r="F2623" t="str">
            <v>J</v>
          </cell>
          <cell r="H2623" t="str">
            <v>c/u</v>
          </cell>
          <cell r="I2623">
            <v>6</v>
          </cell>
          <cell r="J2623">
            <v>13.8</v>
          </cell>
          <cell r="K2623">
            <v>82.800000000000011</v>
          </cell>
          <cell r="M2623" t="str">
            <v/>
          </cell>
          <cell r="N2623" t="str">
            <v/>
          </cell>
          <cell r="O2623" t="str">
            <v/>
          </cell>
          <cell r="P2623" t="str">
            <v/>
          </cell>
        </row>
        <row r="2624">
          <cell r="A2624" t="str">
            <v>ESV-3MD</v>
          </cell>
          <cell r="C2624">
            <v>2371240</v>
          </cell>
          <cell r="D2624" t="str">
            <v>GUARDACABO / HORQUILLA, ACERO GALVANIZADO , 143X28,6MM</v>
          </cell>
          <cell r="E2624" t="str">
            <v>ESV-3MD</v>
          </cell>
          <cell r="F2624" t="str">
            <v>J</v>
          </cell>
          <cell r="H2624" t="str">
            <v>c/u</v>
          </cell>
          <cell r="I2624">
            <v>6</v>
          </cell>
          <cell r="J2624">
            <v>12.19</v>
          </cell>
          <cell r="K2624">
            <v>73.14</v>
          </cell>
          <cell r="M2624" t="str">
            <v/>
          </cell>
          <cell r="N2624" t="str">
            <v/>
          </cell>
          <cell r="O2624" t="str">
            <v/>
          </cell>
          <cell r="P2624" t="str">
            <v/>
          </cell>
        </row>
        <row r="2625">
          <cell r="A2625" t="str">
            <v>ESV-3MD</v>
          </cell>
          <cell r="C2625">
            <v>2810102</v>
          </cell>
          <cell r="D2625" t="str">
            <v>HORQUILLA ANCLAJE ACERO GALV. 16 MM DIAM, 75 MM LONG. 7.000 KG, CON PASADOR</v>
          </cell>
          <cell r="E2625" t="str">
            <v>ESV-3MD</v>
          </cell>
          <cell r="F2625" t="str">
            <v>J</v>
          </cell>
          <cell r="H2625" t="str">
            <v>c/u</v>
          </cell>
          <cell r="I2625">
            <v>6</v>
          </cell>
          <cell r="J2625">
            <v>4.3899999999999997</v>
          </cell>
          <cell r="K2625">
            <v>26.339999999999996</v>
          </cell>
          <cell r="M2625" t="str">
            <v/>
          </cell>
          <cell r="N2625" t="str">
            <v/>
          </cell>
          <cell r="O2625" t="str">
            <v/>
          </cell>
          <cell r="P2625" t="str">
            <v/>
          </cell>
        </row>
        <row r="2626">
          <cell r="A2626" t="str">
            <v>ESV-3MD</v>
          </cell>
          <cell r="C2626">
            <v>2820191</v>
          </cell>
          <cell r="D2626" t="str">
            <v xml:space="preserve">ABRAZADERA DE ACERO GALVANIZADO, PLETINA, 4 PERNOS, 38 X 6 X 140 MM (15 X 150 MM (5/8 X 6")) </v>
          </cell>
          <cell r="E2626" t="str">
            <v>ESV-3MD</v>
          </cell>
          <cell r="F2626" t="str">
            <v>J</v>
          </cell>
          <cell r="H2626" t="str">
            <v>c/u</v>
          </cell>
          <cell r="I2626">
            <v>2</v>
          </cell>
          <cell r="J2626">
            <v>8.1199999999999992</v>
          </cell>
          <cell r="K2626">
            <v>16.239999999999998</v>
          </cell>
          <cell r="M2626" t="str">
            <v/>
          </cell>
          <cell r="N2626" t="str">
            <v/>
          </cell>
          <cell r="O2626" t="str">
            <v/>
          </cell>
          <cell r="P2626" t="str">
            <v/>
          </cell>
        </row>
        <row r="2627">
          <cell r="A2627" t="str">
            <v>ESV-3MD</v>
          </cell>
          <cell r="C2627">
            <v>2988216</v>
          </cell>
          <cell r="D2627" t="str">
            <v>TUERCA OJO OVALADO DE ACERO GALV. PARA PERNO DE 16 MM DIAM.</v>
          </cell>
          <cell r="E2627" t="str">
            <v>ESV-3MD</v>
          </cell>
          <cell r="F2627" t="str">
            <v>J</v>
          </cell>
          <cell r="H2627" t="str">
            <v>c/u</v>
          </cell>
          <cell r="I2627">
            <v>5</v>
          </cell>
          <cell r="J2627">
            <v>1.98</v>
          </cell>
          <cell r="K2627">
            <v>9.9</v>
          </cell>
          <cell r="M2627" t="str">
            <v/>
          </cell>
          <cell r="N2627" t="str">
            <v/>
          </cell>
          <cell r="O2627" t="str">
            <v/>
          </cell>
          <cell r="P2627" t="str">
            <v/>
          </cell>
        </row>
        <row r="2628">
          <cell r="A2628" t="str">
            <v>ESV-3MD</v>
          </cell>
          <cell r="C2628">
            <v>2802401</v>
          </cell>
          <cell r="D2628" t="str">
            <v>CRUCETA ACERO GALV. PERFIL "L" DE 70 X 70 X 6 MM Y 2.40 M LONG, UNIVERSAL</v>
          </cell>
          <cell r="E2628" t="str">
            <v>ESV-3MD</v>
          </cell>
          <cell r="F2628" t="str">
            <v>J</v>
          </cell>
          <cell r="H2628" t="str">
            <v>c/u</v>
          </cell>
          <cell r="I2628">
            <v>2</v>
          </cell>
          <cell r="J2628">
            <v>65.05</v>
          </cell>
          <cell r="K2628">
            <v>130.1</v>
          </cell>
          <cell r="M2628" t="str">
            <v/>
          </cell>
          <cell r="N2628" t="str">
            <v/>
          </cell>
          <cell r="O2628" t="str">
            <v/>
          </cell>
          <cell r="P2628" t="str">
            <v/>
          </cell>
        </row>
        <row r="2629">
          <cell r="A2629" t="str">
            <v>ESV-3MD</v>
          </cell>
          <cell r="C2629">
            <v>2831607</v>
          </cell>
          <cell r="D2629" t="str">
            <v>PIE AMIGO DE PERFIL "L" ACERO GALV. 38 X 38 X 6 MM Y 700 MM. LONG</v>
          </cell>
          <cell r="E2629" t="str">
            <v>ESV-3MD</v>
          </cell>
          <cell r="F2629" t="str">
            <v>J</v>
          </cell>
          <cell r="H2629" t="str">
            <v>c/u</v>
          </cell>
          <cell r="I2629">
            <v>4</v>
          </cell>
          <cell r="J2629">
            <v>5.74</v>
          </cell>
          <cell r="K2629">
            <v>22.96</v>
          </cell>
          <cell r="M2629" t="str">
            <v/>
          </cell>
          <cell r="N2629" t="str">
            <v/>
          </cell>
          <cell r="O2629" t="str">
            <v/>
          </cell>
          <cell r="P2629" t="str">
            <v/>
          </cell>
        </row>
        <row r="2630">
          <cell r="A2630" t="str">
            <v>ESV-3MD</v>
          </cell>
          <cell r="C2630">
            <v>2984676</v>
          </cell>
          <cell r="D2630" t="str">
            <v>PERNO OJO DE ACERO GALV. 5/8" X 10", 4 TUERCAS Y 4 ARANDELAS PLANA Y PRESIÓN</v>
          </cell>
          <cell r="E2630" t="str">
            <v>ESV-3MD</v>
          </cell>
          <cell r="F2630" t="str">
            <v>J</v>
          </cell>
          <cell r="H2630" t="str">
            <v>c/u</v>
          </cell>
          <cell r="I2630">
            <v>3</v>
          </cell>
          <cell r="J2630">
            <v>3.9</v>
          </cell>
          <cell r="K2630">
            <v>11.7</v>
          </cell>
          <cell r="M2630" t="str">
            <v/>
          </cell>
          <cell r="N2630" t="str">
            <v/>
          </cell>
          <cell r="O2630" t="str">
            <v/>
          </cell>
          <cell r="P2630" t="str">
            <v/>
          </cell>
        </row>
        <row r="2631">
          <cell r="A2631" t="str">
            <v>ESV-3MD</v>
          </cell>
          <cell r="C2631">
            <v>2901614</v>
          </cell>
          <cell r="D2631" t="str">
            <v>PERNO MAQUINA ACERO. GALV. 16 X 38 MM (5/8" X 1 1/2"), TUERCA, ARAND. PLANA Y PRESION</v>
          </cell>
          <cell r="E2631" t="str">
            <v>ESV-3MD</v>
          </cell>
          <cell r="F2631" t="str">
            <v>J</v>
          </cell>
          <cell r="H2631" t="str">
            <v>c/u</v>
          </cell>
          <cell r="I2631">
            <v>4</v>
          </cell>
          <cell r="J2631">
            <v>0.79</v>
          </cell>
          <cell r="K2631">
            <v>3.16</v>
          </cell>
          <cell r="M2631" t="str">
            <v/>
          </cell>
          <cell r="N2631" t="str">
            <v/>
          </cell>
          <cell r="O2631" t="str">
            <v/>
          </cell>
          <cell r="P2631" t="str">
            <v/>
          </cell>
        </row>
        <row r="2632">
          <cell r="A2632" t="str">
            <v>ESV-3MD</v>
          </cell>
          <cell r="C2632">
            <v>2980680</v>
          </cell>
          <cell r="D2632" t="str">
            <v>PERNO ESPARRAGO ACERO GALV. 16 X 306 MM ( 5/8" X 12" )</v>
          </cell>
          <cell r="E2632" t="str">
            <v>ESV-3MD</v>
          </cell>
          <cell r="F2632" t="str">
            <v>J</v>
          </cell>
          <cell r="H2632" t="str">
            <v>c/u</v>
          </cell>
          <cell r="I2632">
            <v>2</v>
          </cell>
          <cell r="J2632">
            <v>2.65</v>
          </cell>
          <cell r="K2632">
            <v>5.3</v>
          </cell>
          <cell r="M2632" t="str">
            <v/>
          </cell>
          <cell r="N2632" t="str">
            <v/>
          </cell>
          <cell r="O2632" t="str">
            <v/>
          </cell>
          <cell r="P2632" t="str">
            <v/>
          </cell>
        </row>
        <row r="2633">
          <cell r="A2633" t="str">
            <v>ESV-3MD</v>
          </cell>
          <cell r="C2633">
            <v>2052244</v>
          </cell>
          <cell r="D2633" t="str">
            <v>CONECTOR RANURAS PARALELAS, ALEACIÓN CU, NO. 1/0 - 4/0 AWG, 6 - 4/0 AWG, PERNOS LATERALES  Y SEPARADOR</v>
          </cell>
          <cell r="E2633" t="str">
            <v>ESV-3MD</v>
          </cell>
          <cell r="F2633" t="str">
            <v>G</v>
          </cell>
          <cell r="H2633" t="str">
            <v>c/u</v>
          </cell>
          <cell r="I2633">
            <v>1</v>
          </cell>
          <cell r="J2633">
            <v>13.94</v>
          </cell>
          <cell r="K2633">
            <v>13.94</v>
          </cell>
          <cell r="M2633" t="str">
            <v/>
          </cell>
          <cell r="N2633" t="str">
            <v/>
          </cell>
          <cell r="O2633" t="str">
            <v/>
          </cell>
          <cell r="P2633" t="str">
            <v/>
          </cell>
        </row>
        <row r="2634">
          <cell r="A2634" t="str">
            <v>ESV-1MD</v>
          </cell>
          <cell r="B2634" t="str">
            <v>ESV-1MD</v>
          </cell>
          <cell r="C2634">
            <v>2831830</v>
          </cell>
          <cell r="D2634" t="str">
            <v>BRAZO DE ALINEACIÓN CON GRAPA CONECTORA,ACERO GALVANIZADO, 203X356X38 MM, CARGA DE ROTURA 3200 LBS.</v>
          </cell>
          <cell r="E2634" t="str">
            <v>ESV-1MD</v>
          </cell>
          <cell r="F2634" t="str">
            <v>G</v>
          </cell>
          <cell r="G2634" t="str">
            <v>CP</v>
          </cell>
          <cell r="H2634" t="str">
            <v>c/u</v>
          </cell>
          <cell r="I2634">
            <v>1</v>
          </cell>
          <cell r="J2634">
            <v>87.5</v>
          </cell>
          <cell r="K2634">
            <v>87.5</v>
          </cell>
          <cell r="L2634">
            <v>392.29</v>
          </cell>
          <cell r="M2634" t="str">
            <v/>
          </cell>
          <cell r="N2634" t="str">
            <v/>
          </cell>
          <cell r="O2634" t="str">
            <v/>
          </cell>
          <cell r="P2634" t="str">
            <v/>
          </cell>
        </row>
        <row r="2635">
          <cell r="A2635" t="str">
            <v>ESV-1MD</v>
          </cell>
          <cell r="C2635">
            <v>2871060</v>
          </cell>
          <cell r="D2635" t="str">
            <v xml:space="preserve">CINTA FLEJE, ACERO INOXIDABLE,10000 LB X 1000M X 1 1/4", PERNO SUJECION 5/8"  </v>
          </cell>
          <cell r="E2635" t="str">
            <v>ESV-1MD</v>
          </cell>
          <cell r="F2635" t="str">
            <v>G</v>
          </cell>
          <cell r="H2635" t="str">
            <v>c/u</v>
          </cell>
          <cell r="I2635">
            <v>2</v>
          </cell>
          <cell r="J2635">
            <v>18.12</v>
          </cell>
          <cell r="K2635">
            <v>36.24</v>
          </cell>
          <cell r="M2635" t="str">
            <v/>
          </cell>
          <cell r="N2635" t="str">
            <v/>
          </cell>
          <cell r="O2635" t="str">
            <v/>
          </cell>
          <cell r="P2635" t="str">
            <v/>
          </cell>
        </row>
        <row r="2636">
          <cell r="A2636" t="str">
            <v>ESV-1MD</v>
          </cell>
          <cell r="C2636">
            <v>2814170</v>
          </cell>
          <cell r="D2636" t="str">
            <v>PERNO PIN DE ACERO GALVANIZADO, ROSCA PLASTICA 50 MM, 19 X 239 MM (3/4"X 9 1/2")</v>
          </cell>
          <cell r="E2636" t="str">
            <v>ESV-1MD</v>
          </cell>
          <cell r="F2636" t="str">
            <v>J</v>
          </cell>
          <cell r="H2636" t="str">
            <v>c/u</v>
          </cell>
          <cell r="I2636">
            <v>1</v>
          </cell>
          <cell r="J2636">
            <v>13.8</v>
          </cell>
          <cell r="K2636">
            <v>13.8</v>
          </cell>
          <cell r="M2636" t="str">
            <v/>
          </cell>
          <cell r="N2636" t="str">
            <v/>
          </cell>
          <cell r="O2636" t="str">
            <v/>
          </cell>
          <cell r="P2636" t="str">
            <v/>
          </cell>
        </row>
        <row r="2637">
          <cell r="A2637" t="str">
            <v>ESV-1MD</v>
          </cell>
          <cell r="C2637">
            <v>2010360</v>
          </cell>
          <cell r="D2637" t="str">
            <v>AISLADOR TIPO PIN DE POLIETILENO DE ALTA DENSIDAD, SUJECIÓN SUPERIOR, CON RADIO INTERFERENCIA 25 KV, ANSI 55-5</v>
          </cell>
          <cell r="E2637" t="str">
            <v>ESV-1MD</v>
          </cell>
          <cell r="F2637" t="str">
            <v>D</v>
          </cell>
          <cell r="H2637" t="str">
            <v>c/u</v>
          </cell>
          <cell r="I2637">
            <v>1</v>
          </cell>
          <cell r="J2637">
            <v>62.5</v>
          </cell>
          <cell r="K2637">
            <v>62.5</v>
          </cell>
          <cell r="M2637" t="str">
            <v/>
          </cell>
          <cell r="N2637" t="str">
            <v/>
          </cell>
          <cell r="O2637" t="str">
            <v/>
          </cell>
          <cell r="P2637" t="str">
            <v/>
          </cell>
        </row>
        <row r="2638">
          <cell r="A2638" t="str">
            <v>ESV-1MD</v>
          </cell>
          <cell r="C2638">
            <v>2820191</v>
          </cell>
          <cell r="D2638" t="str">
            <v xml:space="preserve">ABRAZADERA DE ACERO GALVANIZADO, PLETINA, 4 PERNOS, 38 X 6 X 140 MM (15 X 150 MM (5/8 X 6")) </v>
          </cell>
          <cell r="E2638" t="str">
            <v>ESV-1MD</v>
          </cell>
          <cell r="F2638" t="str">
            <v>J</v>
          </cell>
          <cell r="H2638" t="str">
            <v>c/u</v>
          </cell>
          <cell r="I2638">
            <v>2</v>
          </cell>
          <cell r="J2638">
            <v>8.1199999999999992</v>
          </cell>
          <cell r="K2638">
            <v>16.239999999999998</v>
          </cell>
          <cell r="M2638" t="str">
            <v/>
          </cell>
          <cell r="N2638" t="str">
            <v/>
          </cell>
          <cell r="O2638" t="str">
            <v/>
          </cell>
          <cell r="P2638" t="str">
            <v/>
          </cell>
        </row>
        <row r="2639">
          <cell r="A2639" t="str">
            <v>ESV-1MD</v>
          </cell>
          <cell r="C2639">
            <v>2988216</v>
          </cell>
          <cell r="D2639" t="str">
            <v>TUERCA OJO OVALADO DE ACERO GALV. PARA PERNO DE 16 MM DIAM.</v>
          </cell>
          <cell r="E2639" t="str">
            <v>ESV-1MD</v>
          </cell>
          <cell r="F2639" t="str">
            <v>J</v>
          </cell>
          <cell r="H2639" t="str">
            <v>c/u</v>
          </cell>
          <cell r="I2639">
            <v>4</v>
          </cell>
          <cell r="J2639">
            <v>1.98</v>
          </cell>
          <cell r="K2639">
            <v>7.92</v>
          </cell>
          <cell r="M2639" t="str">
            <v/>
          </cell>
          <cell r="N2639" t="str">
            <v/>
          </cell>
          <cell r="O2639" t="str">
            <v/>
          </cell>
          <cell r="P2639" t="str">
            <v/>
          </cell>
        </row>
        <row r="2640">
          <cell r="A2640" t="str">
            <v>ESV-1MD</v>
          </cell>
          <cell r="C2640">
            <v>2810102</v>
          </cell>
          <cell r="D2640" t="str">
            <v>HORQUILLA ANCLAJE ACERO GALV. 16 MM DIAM, 75 MM LONG. 7.000 KG, CON PASADOR</v>
          </cell>
          <cell r="E2640" t="str">
            <v>ESV-1MD</v>
          </cell>
          <cell r="F2640" t="str">
            <v>J</v>
          </cell>
          <cell r="H2640" t="str">
            <v>c/u</v>
          </cell>
          <cell r="I2640">
            <v>2</v>
          </cell>
          <cell r="J2640">
            <v>4.3899999999999997</v>
          </cell>
          <cell r="K2640">
            <v>8.7799999999999994</v>
          </cell>
          <cell r="M2640" t="str">
            <v/>
          </cell>
          <cell r="N2640" t="str">
            <v/>
          </cell>
          <cell r="O2640" t="str">
            <v/>
          </cell>
          <cell r="P2640" t="str">
            <v/>
          </cell>
        </row>
        <row r="2641">
          <cell r="A2641" t="str">
            <v>ESV-1MD</v>
          </cell>
          <cell r="C2641">
            <v>2010152</v>
          </cell>
          <cell r="D2641" t="str">
            <v>AISLADOR DE CAUCHO SILICONADO TIPO SUSPENSIÓN CLASE ANSI DS-28, 22 KV</v>
          </cell>
          <cell r="E2641" t="str">
            <v>ESV-1MD</v>
          </cell>
          <cell r="F2641" t="str">
            <v>D</v>
          </cell>
          <cell r="H2641" t="str">
            <v>c/u</v>
          </cell>
          <cell r="I2641">
            <v>2</v>
          </cell>
          <cell r="J2641">
            <v>13.8</v>
          </cell>
          <cell r="K2641">
            <v>27.6</v>
          </cell>
          <cell r="M2641" t="str">
            <v/>
          </cell>
          <cell r="N2641" t="str">
            <v/>
          </cell>
          <cell r="O2641" t="str">
            <v/>
          </cell>
          <cell r="P2641" t="str">
            <v/>
          </cell>
        </row>
        <row r="2642">
          <cell r="A2642" t="str">
            <v>ESV-1MD</v>
          </cell>
          <cell r="C2642">
            <v>2371240</v>
          </cell>
          <cell r="D2642" t="str">
            <v>GUARDACABO / HORQUILLA, ACERO GALVANIZADO , 143X28,6MM</v>
          </cell>
          <cell r="E2642" t="str">
            <v>ESV-1MD</v>
          </cell>
          <cell r="F2642" t="str">
            <v>J</v>
          </cell>
          <cell r="H2642" t="str">
            <v>c/u</v>
          </cell>
          <cell r="I2642">
            <v>2</v>
          </cell>
          <cell r="J2642">
            <v>12.19</v>
          </cell>
          <cell r="K2642">
            <v>24.38</v>
          </cell>
          <cell r="M2642" t="str">
            <v/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ESV-1MD</v>
          </cell>
          <cell r="C2643">
            <v>2371241</v>
          </cell>
          <cell r="D2643" t="str">
            <v>GUARDACABO/HORQUILLA, PARA SERVICIO PESADO, 40000 LBS, ACERO GALVANIZADO PARA CABLE 9.5 MM</v>
          </cell>
          <cell r="E2643" t="str">
            <v>ESV-1MD</v>
          </cell>
          <cell r="F2643" t="str">
            <v>J</v>
          </cell>
          <cell r="H2643" t="str">
            <v>c/u</v>
          </cell>
          <cell r="I2643">
            <v>2</v>
          </cell>
          <cell r="J2643">
            <v>25.26</v>
          </cell>
          <cell r="K2643">
            <v>50.52</v>
          </cell>
          <cell r="M2643" t="str">
            <v/>
          </cell>
          <cell r="N2643" t="str">
            <v/>
          </cell>
          <cell r="O2643" t="str">
            <v/>
          </cell>
          <cell r="P2643" t="str">
            <v/>
          </cell>
        </row>
        <row r="2644">
          <cell r="A2644" t="str">
            <v>ESV-1MD</v>
          </cell>
          <cell r="C2644">
            <v>11182590</v>
          </cell>
          <cell r="D2644" t="str">
            <v xml:space="preserve">EMPALME UNIPOLAR 25KV CONDUCTOR POLIETILENO ALTA DENSIDAD </v>
          </cell>
          <cell r="E2644" t="str">
            <v>ESV-1MD</v>
          </cell>
          <cell r="F2644" t="str">
            <v>G</v>
          </cell>
          <cell r="H2644" t="str">
            <v>c/u</v>
          </cell>
          <cell r="I2644">
            <v>1</v>
          </cell>
          <cell r="J2644">
            <v>42.87</v>
          </cell>
          <cell r="K2644">
            <v>42.87</v>
          </cell>
          <cell r="M2644" t="str">
            <v/>
          </cell>
          <cell r="N2644" t="str">
            <v/>
          </cell>
          <cell r="O2644" t="str">
            <v/>
          </cell>
          <cell r="P2644" t="str">
            <v/>
          </cell>
        </row>
        <row r="2645">
          <cell r="A2645" t="str">
            <v>ESV-1MD</v>
          </cell>
          <cell r="C2645">
            <v>2052244</v>
          </cell>
          <cell r="D2645" t="str">
            <v>CONECTOR RANURAS PARALELAS, ALEACIÓN CU, NO. 1/0 - 4/0 AWG, 6 - 4/0 AWG, PERNOS LATERALES  Y SEPARADOR</v>
          </cell>
          <cell r="E2645" t="str">
            <v>ESV-1MD</v>
          </cell>
          <cell r="F2645" t="str">
            <v>G</v>
          </cell>
          <cell r="H2645" t="str">
            <v>c/u</v>
          </cell>
          <cell r="I2645">
            <v>1</v>
          </cell>
          <cell r="J2645">
            <v>13.94</v>
          </cell>
          <cell r="K2645">
            <v>13.94</v>
          </cell>
          <cell r="M2645" t="str">
            <v/>
          </cell>
          <cell r="N2645" t="str">
            <v/>
          </cell>
          <cell r="O2645" t="str">
            <v/>
          </cell>
          <cell r="P2645" t="str">
            <v/>
          </cell>
        </row>
        <row r="2646">
          <cell r="A2646" t="str">
            <v>ESV-3MR</v>
          </cell>
          <cell r="B2646" t="str">
            <v>ESV-3MR</v>
          </cell>
          <cell r="C2646">
            <v>2802401</v>
          </cell>
          <cell r="D2646" t="str">
            <v>CRUCETA ACERO GALV. PERFIL "L" DE 70 X 70 X 6 MM Y 2.40 M LONG, UNIVERSAL</v>
          </cell>
          <cell r="E2646" t="str">
            <v>ESV-3MR</v>
          </cell>
          <cell r="F2646" t="str">
            <v>J</v>
          </cell>
          <cell r="G2646" t="str">
            <v>CP</v>
          </cell>
          <cell r="H2646" t="str">
            <v>c/u</v>
          </cell>
          <cell r="I2646">
            <v>2</v>
          </cell>
          <cell r="J2646">
            <v>65.05</v>
          </cell>
          <cell r="K2646">
            <v>130.1</v>
          </cell>
          <cell r="L2646">
            <v>307.22000000000003</v>
          </cell>
          <cell r="M2646" t="str">
            <v/>
          </cell>
          <cell r="N2646" t="str">
            <v/>
          </cell>
          <cell r="O2646" t="str">
            <v/>
          </cell>
          <cell r="P2646" t="str">
            <v/>
          </cell>
        </row>
        <row r="2647">
          <cell r="A2647" t="str">
            <v>ESV-3MR</v>
          </cell>
          <cell r="C2647">
            <v>2980680</v>
          </cell>
          <cell r="D2647" t="str">
            <v>PERNO ESPARRAGO ACERO GALV. 16 X 306 MM ( 5/8" X 12" )</v>
          </cell>
          <cell r="E2647" t="str">
            <v>ESV-3MR</v>
          </cell>
          <cell r="F2647" t="str">
            <v>J</v>
          </cell>
          <cell r="H2647" t="str">
            <v>c/u</v>
          </cell>
          <cell r="I2647">
            <v>2</v>
          </cell>
          <cell r="J2647">
            <v>2.65</v>
          </cell>
          <cell r="K2647">
            <v>5.3</v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</row>
        <row r="2648">
          <cell r="A2648" t="str">
            <v>ESV-3MR</v>
          </cell>
          <cell r="C2648">
            <v>2820191</v>
          </cell>
          <cell r="D2648" t="str">
            <v xml:space="preserve">ABRAZADERA DE ACERO GALVANIZADO, PLETINA, 4 PERNOS, 38 X 6 X 140 MM (15 X 150 MM (5/8 X 6")) </v>
          </cell>
          <cell r="E2648" t="str">
            <v>ESV-3MR</v>
          </cell>
          <cell r="F2648" t="str">
            <v>J</v>
          </cell>
          <cell r="H2648" t="str">
            <v>c/u</v>
          </cell>
          <cell r="I2648">
            <v>1</v>
          </cell>
          <cell r="J2648">
            <v>8.1199999999999992</v>
          </cell>
          <cell r="K2648">
            <v>8.1199999999999992</v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</row>
        <row r="2649">
          <cell r="A2649" t="str">
            <v>ESV-3MR</v>
          </cell>
          <cell r="C2649">
            <v>2831607</v>
          </cell>
          <cell r="D2649" t="str">
            <v>PIE AMIGO DE PERFIL "L" ACERO GALV. 38 X 38 X 6 MM Y 700 MM. LONG</v>
          </cell>
          <cell r="E2649" t="str">
            <v>ESV-3MR</v>
          </cell>
          <cell r="F2649" t="str">
            <v>J</v>
          </cell>
          <cell r="H2649" t="str">
            <v>c/u</v>
          </cell>
          <cell r="I2649">
            <v>4</v>
          </cell>
          <cell r="J2649">
            <v>5.74</v>
          </cell>
          <cell r="K2649">
            <v>22.96</v>
          </cell>
          <cell r="M2649" t="str">
            <v/>
          </cell>
          <cell r="N2649" t="str">
            <v/>
          </cell>
          <cell r="O2649" t="str">
            <v/>
          </cell>
          <cell r="P2649" t="str">
            <v/>
          </cell>
        </row>
        <row r="2650">
          <cell r="A2650" t="str">
            <v>ESV-3MR</v>
          </cell>
          <cell r="C2650">
            <v>2901614</v>
          </cell>
          <cell r="D2650" t="str">
            <v>PERNO MAQUINA ACERO. GALV. 16 X 38 MM (5/8" X 1 1/2"), TUERCA, ARAND. PLANA Y PRESION</v>
          </cell>
          <cell r="E2650" t="str">
            <v>ESV-3MR</v>
          </cell>
          <cell r="F2650" t="str">
            <v>J</v>
          </cell>
          <cell r="H2650" t="str">
            <v>c/u</v>
          </cell>
          <cell r="I2650">
            <v>4</v>
          </cell>
          <cell r="J2650">
            <v>0.79</v>
          </cell>
          <cell r="K2650">
            <v>3.16</v>
          </cell>
          <cell r="M2650" t="str">
            <v/>
          </cell>
          <cell r="N2650" t="str">
            <v/>
          </cell>
          <cell r="O2650" t="str">
            <v/>
          </cell>
          <cell r="P2650" t="str">
            <v/>
          </cell>
        </row>
        <row r="2651">
          <cell r="A2651" t="str">
            <v>ESV-3MR</v>
          </cell>
          <cell r="C2651">
            <v>2984676</v>
          </cell>
          <cell r="D2651" t="str">
            <v>PERNO OJO DE ACERO GALV. 5/8" X 10", 4 TUERCAS Y 4 ARANDELAS PLANA Y PRESIÓN</v>
          </cell>
          <cell r="E2651" t="str">
            <v>ESV-3MR</v>
          </cell>
          <cell r="F2651" t="str">
            <v>J</v>
          </cell>
          <cell r="H2651" t="str">
            <v>c/u</v>
          </cell>
          <cell r="I2651">
            <v>3</v>
          </cell>
          <cell r="J2651">
            <v>3.9</v>
          </cell>
          <cell r="K2651">
            <v>11.7</v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</row>
        <row r="2652">
          <cell r="A2652" t="str">
            <v>ESV-3MR</v>
          </cell>
          <cell r="C2652">
            <v>2810102</v>
          </cell>
          <cell r="D2652" t="str">
            <v>HORQUILLA ANCLAJE ACERO GALV. 16 MM DIAM, 75 MM LONG. 7.000 KG, CON PASADOR</v>
          </cell>
          <cell r="E2652" t="str">
            <v>ESV-3MR</v>
          </cell>
          <cell r="F2652" t="str">
            <v>J</v>
          </cell>
          <cell r="H2652" t="str">
            <v>c/u</v>
          </cell>
          <cell r="I2652">
            <v>3</v>
          </cell>
          <cell r="J2652">
            <v>4.3899999999999997</v>
          </cell>
          <cell r="K2652">
            <v>13.169999999999998</v>
          </cell>
          <cell r="M2652" t="str">
            <v/>
          </cell>
          <cell r="N2652" t="str">
            <v/>
          </cell>
          <cell r="O2652" t="str">
            <v/>
          </cell>
          <cell r="P2652" t="str">
            <v/>
          </cell>
        </row>
        <row r="2653">
          <cell r="A2653" t="str">
            <v>ESV-3MR</v>
          </cell>
          <cell r="C2653">
            <v>2010152</v>
          </cell>
          <cell r="D2653" t="str">
            <v>AISLADOR DE CAUCHO SILICONADO TIPO SUSPENSIÓN CLASE ANSI DS-28, 22 KV</v>
          </cell>
          <cell r="E2653" t="str">
            <v>ESV-3MR</v>
          </cell>
          <cell r="F2653" t="str">
            <v>D</v>
          </cell>
          <cell r="H2653" t="str">
            <v>c/u</v>
          </cell>
          <cell r="I2653">
            <v>3</v>
          </cell>
          <cell r="J2653">
            <v>13.8</v>
          </cell>
          <cell r="K2653">
            <v>41.400000000000006</v>
          </cell>
          <cell r="M2653" t="str">
            <v/>
          </cell>
          <cell r="N2653" t="str">
            <v/>
          </cell>
          <cell r="O2653" t="str">
            <v/>
          </cell>
          <cell r="P2653" t="str">
            <v/>
          </cell>
        </row>
        <row r="2654">
          <cell r="A2654" t="str">
            <v>ESV-3MR</v>
          </cell>
          <cell r="C2654">
            <v>2371240</v>
          </cell>
          <cell r="D2654" t="str">
            <v>GUARDACABO / HORQUILLA, ACERO GALVANIZADO , 143X28,6MM</v>
          </cell>
          <cell r="E2654" t="str">
            <v>ESV-3MR</v>
          </cell>
          <cell r="F2654" t="str">
            <v>J</v>
          </cell>
          <cell r="H2654" t="str">
            <v>c/u</v>
          </cell>
          <cell r="I2654">
            <v>3</v>
          </cell>
          <cell r="J2654">
            <v>12.19</v>
          </cell>
          <cell r="K2654">
            <v>36.57</v>
          </cell>
          <cell r="M2654" t="str">
            <v/>
          </cell>
          <cell r="N2654" t="str">
            <v/>
          </cell>
          <cell r="O2654" t="str">
            <v/>
          </cell>
          <cell r="P2654" t="str">
            <v/>
          </cell>
        </row>
        <row r="2655">
          <cell r="A2655" t="str">
            <v>ESV-3MR</v>
          </cell>
          <cell r="C2655">
            <v>2820190</v>
          </cell>
          <cell r="D2655" t="str">
            <v xml:space="preserve">ABRAZADERA DE ACERO GALVANIZADO, PLETINA, 3 PERNOS, 38 X 6 X 140 MM (15 X 150 MM (5/8 X 6")) </v>
          </cell>
          <cell r="E2655" t="str">
            <v>ESV-3MR</v>
          </cell>
          <cell r="F2655" t="str">
            <v>J</v>
          </cell>
          <cell r="H2655" t="str">
            <v>c/u</v>
          </cell>
          <cell r="I2655">
            <v>1</v>
          </cell>
          <cell r="J2655">
            <v>7.5</v>
          </cell>
          <cell r="K2655">
            <v>7.5</v>
          </cell>
          <cell r="M2655" t="str">
            <v/>
          </cell>
          <cell r="N2655" t="str">
            <v/>
          </cell>
          <cell r="O2655" t="str">
            <v/>
          </cell>
          <cell r="P2655" t="str">
            <v/>
          </cell>
        </row>
        <row r="2656">
          <cell r="A2656" t="str">
            <v>ESV-3MR</v>
          </cell>
          <cell r="C2656">
            <v>2988216</v>
          </cell>
          <cell r="D2656" t="str">
            <v>TUERCA OJO OVALADO DE ACERO GALV. PARA PERNO DE 16 MM DIAM.</v>
          </cell>
          <cell r="E2656" t="str">
            <v>ESV-3MR</v>
          </cell>
          <cell r="F2656" t="str">
            <v>J</v>
          </cell>
          <cell r="H2656" t="str">
            <v>c/u</v>
          </cell>
          <cell r="I2656">
            <v>1</v>
          </cell>
          <cell r="J2656">
            <v>1.98</v>
          </cell>
          <cell r="K2656">
            <v>1.98</v>
          </cell>
          <cell r="M2656" t="str">
            <v/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ESV-3MR</v>
          </cell>
          <cell r="C2657">
            <v>2371241</v>
          </cell>
          <cell r="D2657" t="str">
            <v>GUARDACABO/HORQUILLA, PARA SERVICIO PESADO, 40000 LBS, ACERO GALVANIZADO PARA CABLE 9.5 MM</v>
          </cell>
          <cell r="E2657" t="str">
            <v>ESV-3MR</v>
          </cell>
          <cell r="F2657" t="str">
            <v>J</v>
          </cell>
          <cell r="H2657" t="str">
            <v>c/u</v>
          </cell>
          <cell r="I2657">
            <v>1</v>
          </cell>
          <cell r="J2657">
            <v>25.26</v>
          </cell>
          <cell r="K2657">
            <v>25.26</v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</row>
        <row r="2658">
          <cell r="A2658" t="str">
            <v>ESV-1MT</v>
          </cell>
          <cell r="B2658" t="str">
            <v>ESV-1MT</v>
          </cell>
          <cell r="C2658">
            <v>2820190</v>
          </cell>
          <cell r="D2658" t="str">
            <v xml:space="preserve">ABRAZADERA DE ACERO GALVANIZADO, PLETINA, 3 PERNOS, 38 X 6 X 140 MM (15 X 150 MM (5/8 X 6")) </v>
          </cell>
          <cell r="E2658" t="str">
            <v>ESV-1MT</v>
          </cell>
          <cell r="F2658" t="str">
            <v>J</v>
          </cell>
          <cell r="G2658" t="str">
            <v>CP</v>
          </cell>
          <cell r="H2658" t="str">
            <v>c/u</v>
          </cell>
          <cell r="I2658">
            <v>2</v>
          </cell>
          <cell r="J2658">
            <v>7.5</v>
          </cell>
          <cell r="K2658">
            <v>15</v>
          </cell>
          <cell r="L2658">
            <v>74.600000000000009</v>
          </cell>
          <cell r="M2658" t="str">
            <v/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ESV-1MT</v>
          </cell>
          <cell r="C2659">
            <v>2988216</v>
          </cell>
          <cell r="D2659" t="str">
            <v>TUERCA OJO OVALADO DE ACERO GALV. PARA PERNO DE 16 MM DIAM.</v>
          </cell>
          <cell r="E2659" t="str">
            <v>ESV-1MT</v>
          </cell>
          <cell r="F2659" t="str">
            <v>J</v>
          </cell>
          <cell r="H2659" t="str">
            <v>c/u</v>
          </cell>
          <cell r="I2659">
            <v>2</v>
          </cell>
          <cell r="J2659">
            <v>1.98</v>
          </cell>
          <cell r="K2659">
            <v>3.96</v>
          </cell>
          <cell r="M2659" t="str">
            <v/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ESV-1MT</v>
          </cell>
          <cell r="C2660">
            <v>2810102</v>
          </cell>
          <cell r="D2660" t="str">
            <v>HORQUILLA ANCLAJE ACERO GALV. 16 MM DIAM, 75 MM LONG. 7.000 KG, CON PASADOR</v>
          </cell>
          <cell r="E2660" t="str">
            <v>ESV-1MT</v>
          </cell>
          <cell r="F2660" t="str">
            <v>J</v>
          </cell>
          <cell r="H2660" t="str">
            <v>c/u</v>
          </cell>
          <cell r="I2660">
            <v>1</v>
          </cell>
          <cell r="J2660">
            <v>4.3899999999999997</v>
          </cell>
          <cell r="K2660">
            <v>4.3899999999999997</v>
          </cell>
          <cell r="M2660" t="str">
            <v/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ESV-1MT</v>
          </cell>
          <cell r="C2661">
            <v>2010152</v>
          </cell>
          <cell r="D2661" t="str">
            <v>AISLADOR DE CAUCHO SILICONADO TIPO SUSPENSIÓN CLASE ANSI DS-28, 22 KV</v>
          </cell>
          <cell r="E2661" t="str">
            <v>ESV-1MT</v>
          </cell>
          <cell r="F2661" t="str">
            <v>D</v>
          </cell>
          <cell r="H2661" t="str">
            <v>c/u</v>
          </cell>
          <cell r="I2661">
            <v>1</v>
          </cell>
          <cell r="J2661">
            <v>13.8</v>
          </cell>
          <cell r="K2661">
            <v>13.8</v>
          </cell>
          <cell r="M2661" t="str">
            <v/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ESV-1MT</v>
          </cell>
          <cell r="C2662">
            <v>2371240</v>
          </cell>
          <cell r="D2662" t="str">
            <v>GUARDACABO / HORQUILLA, ACERO GALVANIZADO , 143X28,6MM</v>
          </cell>
          <cell r="E2662" t="str">
            <v>ESV-1MT</v>
          </cell>
          <cell r="F2662" t="str">
            <v>J</v>
          </cell>
          <cell r="H2662" t="str">
            <v>c/u</v>
          </cell>
          <cell r="I2662">
            <v>1</v>
          </cell>
          <cell r="J2662">
            <v>12.19</v>
          </cell>
          <cell r="K2662">
            <v>12.19</v>
          </cell>
          <cell r="M2662" t="str">
            <v/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ESV-1MT</v>
          </cell>
          <cell r="C2663">
            <v>2371241</v>
          </cell>
          <cell r="D2663" t="str">
            <v>GUARDACABO/HORQUILLA, PARA SERVICIO PESADO, 40000 LBS, ACERO GALVANIZADO PARA CABLE 9.5 MM</v>
          </cell>
          <cell r="E2663" t="str">
            <v>ESV-1MT</v>
          </cell>
          <cell r="F2663" t="str">
            <v>J</v>
          </cell>
          <cell r="H2663" t="str">
            <v>c/u</v>
          </cell>
          <cell r="I2663">
            <v>1</v>
          </cell>
          <cell r="J2663">
            <v>25.26</v>
          </cell>
          <cell r="K2663">
            <v>25.26</v>
          </cell>
          <cell r="M2663" t="str">
            <v/>
          </cell>
          <cell r="N2663" t="str">
            <v/>
          </cell>
          <cell r="O2663" t="str">
            <v/>
          </cell>
          <cell r="P2663" t="str">
            <v/>
          </cell>
        </row>
        <row r="2664">
          <cell r="A2664" t="str">
            <v>ESV-3MC</v>
          </cell>
          <cell r="B2664" t="str">
            <v>ESV-3MC</v>
          </cell>
          <cell r="C2664">
            <v>2010360</v>
          </cell>
          <cell r="D2664" t="str">
            <v>AISLADOR TIPO PIN DE POLIETILENO DE ALTA DENSIDAD, SUJECIÓN SUPERIOR, CON RADIO INTERFERENCIA 25 KV, ANSI 55-5</v>
          </cell>
          <cell r="E2664" t="str">
            <v>ESV-3MC</v>
          </cell>
          <cell r="F2664" t="str">
            <v>D</v>
          </cell>
          <cell r="G2664" t="str">
            <v>CP</v>
          </cell>
          <cell r="H2664" t="str">
            <v>c/u</v>
          </cell>
          <cell r="I2664">
            <v>5</v>
          </cell>
          <cell r="J2664">
            <v>62.5</v>
          </cell>
          <cell r="K2664">
            <v>312.5</v>
          </cell>
          <cell r="L2664">
            <v>1354.2700000000002</v>
          </cell>
          <cell r="M2664" t="str">
            <v/>
          </cell>
          <cell r="N2664" t="str">
            <v/>
          </cell>
          <cell r="O2664" t="str">
            <v/>
          </cell>
          <cell r="P2664" t="str">
            <v/>
          </cell>
        </row>
        <row r="2665">
          <cell r="A2665" t="str">
            <v>ESV-3MC</v>
          </cell>
          <cell r="C2665">
            <v>2814170</v>
          </cell>
          <cell r="D2665" t="str">
            <v>PERNO PIN DE ACERO GALVANIZADO, ROSCA PLASTICA 50 MM, 19 X 239 MM (3/4"X 9 1/2")</v>
          </cell>
          <cell r="E2665" t="str">
            <v>ESV-3MC</v>
          </cell>
          <cell r="F2665" t="str">
            <v>J</v>
          </cell>
          <cell r="H2665" t="str">
            <v>c/u</v>
          </cell>
          <cell r="I2665">
            <v>5</v>
          </cell>
          <cell r="J2665">
            <v>13.8</v>
          </cell>
          <cell r="K2665">
            <v>69</v>
          </cell>
          <cell r="M2665" t="str">
            <v/>
          </cell>
          <cell r="N2665" t="str">
            <v/>
          </cell>
          <cell r="O2665" t="str">
            <v/>
          </cell>
          <cell r="P2665" t="str">
            <v/>
          </cell>
        </row>
        <row r="2666">
          <cell r="A2666" t="str">
            <v>ESV-3MC</v>
          </cell>
          <cell r="C2666">
            <v>2010152</v>
          </cell>
          <cell r="D2666" t="str">
            <v>AISLADOR DE CAUCHO SILICONADO TIPO SUSPENSIÓN CLASE ANSI DS-28, 22 KV</v>
          </cell>
          <cell r="E2666" t="str">
            <v>ESV-3MC</v>
          </cell>
          <cell r="F2666" t="str">
            <v>D</v>
          </cell>
          <cell r="H2666" t="str">
            <v>c/u</v>
          </cell>
          <cell r="I2666">
            <v>6</v>
          </cell>
          <cell r="J2666">
            <v>13.8</v>
          </cell>
          <cell r="K2666">
            <v>82.800000000000011</v>
          </cell>
          <cell r="M2666" t="str">
            <v/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ESV-3MC</v>
          </cell>
          <cell r="C2667">
            <v>2371240</v>
          </cell>
          <cell r="D2667" t="str">
            <v>GUARDACABO / HORQUILLA, ACERO GALVANIZADO , 143X28,6MM</v>
          </cell>
          <cell r="E2667" t="str">
            <v>ESV-3MC</v>
          </cell>
          <cell r="F2667" t="str">
            <v>J</v>
          </cell>
          <cell r="H2667" t="str">
            <v>c/u</v>
          </cell>
          <cell r="I2667">
            <v>6</v>
          </cell>
          <cell r="J2667">
            <v>12.19</v>
          </cell>
          <cell r="K2667">
            <v>73.14</v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</row>
        <row r="2668">
          <cell r="A2668" t="str">
            <v>ESV-3MC</v>
          </cell>
          <cell r="C2668">
            <v>2810102</v>
          </cell>
          <cell r="D2668" t="str">
            <v>HORQUILLA ANCLAJE ACERO GALV. 16 MM DIAM, 75 MM LONG. 7.000 KG, CON PASADOR</v>
          </cell>
          <cell r="E2668" t="str">
            <v>ESV-3MC</v>
          </cell>
          <cell r="F2668" t="str">
            <v>J</v>
          </cell>
          <cell r="H2668" t="str">
            <v>c/u</v>
          </cell>
          <cell r="I2668">
            <v>6</v>
          </cell>
          <cell r="J2668">
            <v>4.3899999999999997</v>
          </cell>
          <cell r="K2668">
            <v>26.339999999999996</v>
          </cell>
          <cell r="M2668" t="str">
            <v/>
          </cell>
          <cell r="N2668" t="str">
            <v/>
          </cell>
          <cell r="O2668" t="str">
            <v/>
          </cell>
          <cell r="P2668" t="str">
            <v/>
          </cell>
        </row>
        <row r="2669">
          <cell r="A2669" t="str">
            <v>ESV-3MC</v>
          </cell>
          <cell r="C2669">
            <v>2371241</v>
          </cell>
          <cell r="D2669" t="str">
            <v>GUARDACABO/HORQUILLA, PARA SERVICIO PESADO, 40000 LBS, ACERO GALVANIZADO PARA CABLE 9.5 MM</v>
          </cell>
          <cell r="E2669" t="str">
            <v>ESV-3MC</v>
          </cell>
          <cell r="F2669" t="str">
            <v>J</v>
          </cell>
          <cell r="H2669" t="str">
            <v>c/u</v>
          </cell>
          <cell r="I2669">
            <v>2</v>
          </cell>
          <cell r="J2669">
            <v>25.26</v>
          </cell>
          <cell r="K2669">
            <v>50.52</v>
          </cell>
          <cell r="M2669" t="str">
            <v/>
          </cell>
          <cell r="N2669" t="str">
            <v/>
          </cell>
          <cell r="O2669" t="str">
            <v/>
          </cell>
          <cell r="P2669" t="str">
            <v/>
          </cell>
        </row>
        <row r="2670">
          <cell r="A2670" t="str">
            <v>ESV-3MC</v>
          </cell>
          <cell r="C2670">
            <v>2820191</v>
          </cell>
          <cell r="D2670" t="str">
            <v xml:space="preserve">ABRAZADERA DE ACERO GALVANIZADO, PLETINA, 4 PERNOS, 38 X 6 X 140 MM (15 X 150 MM (5/8 X 6")) </v>
          </cell>
          <cell r="E2670" t="str">
            <v>ESV-3MC</v>
          </cell>
          <cell r="F2670" t="str">
            <v>J</v>
          </cell>
          <cell r="H2670" t="str">
            <v>c/u</v>
          </cell>
          <cell r="I2670">
            <v>1</v>
          </cell>
          <cell r="J2670">
            <v>8.1199999999999992</v>
          </cell>
          <cell r="K2670">
            <v>8.1199999999999992</v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</row>
        <row r="2671">
          <cell r="A2671" t="str">
            <v>ESV-3MC</v>
          </cell>
          <cell r="C2671">
            <v>2988216</v>
          </cell>
          <cell r="D2671" t="str">
            <v>TUERCA OJO OVALADO DE ACERO GALV. PARA PERNO DE 16 MM DIAM.</v>
          </cell>
          <cell r="E2671" t="str">
            <v>ESV-3MC</v>
          </cell>
          <cell r="F2671" t="str">
            <v>J</v>
          </cell>
          <cell r="H2671" t="str">
            <v>c/u</v>
          </cell>
          <cell r="I2671">
            <v>2</v>
          </cell>
          <cell r="J2671">
            <v>1.98</v>
          </cell>
          <cell r="K2671">
            <v>3.96</v>
          </cell>
          <cell r="M2671" t="str">
            <v/>
          </cell>
          <cell r="N2671" t="str">
            <v/>
          </cell>
          <cell r="O2671" t="str">
            <v/>
          </cell>
          <cell r="P2671" t="str">
            <v/>
          </cell>
        </row>
        <row r="2672">
          <cell r="A2672" t="str">
            <v>ESV-3MC</v>
          </cell>
          <cell r="C2672">
            <v>2342751</v>
          </cell>
          <cell r="D2672" t="str">
            <v>MÉNSULA DE RETENCIÓN TERMINAL, ACERO GALVANIZADO, PERFIL "U" DE 75 MM, 356 X 337MM Y PERFIL "L" DE 51 MM, 781 DE LARGO MM.</v>
          </cell>
          <cell r="E2672" t="str">
            <v>ESV-3MC</v>
          </cell>
          <cell r="F2672" t="str">
            <v>J</v>
          </cell>
          <cell r="H2672" t="str">
            <v>c/u</v>
          </cell>
          <cell r="I2672">
            <v>2</v>
          </cell>
          <cell r="J2672">
            <v>212.68</v>
          </cell>
          <cell r="K2672">
            <v>425.36</v>
          </cell>
          <cell r="M2672" t="str">
            <v/>
          </cell>
          <cell r="N2672" t="str">
            <v/>
          </cell>
          <cell r="O2672" t="str">
            <v/>
          </cell>
          <cell r="P2672" t="str">
            <v/>
          </cell>
        </row>
        <row r="2673">
          <cell r="A2673" t="str">
            <v>ESV-3MC</v>
          </cell>
          <cell r="C2673">
            <v>2871060</v>
          </cell>
          <cell r="D2673" t="str">
            <v xml:space="preserve">CINTA FLEJE, ACERO INOXIDABLE,10000 LB X 1000M X 1 1/4", PERNO SUJECION 5/8"  </v>
          </cell>
          <cell r="E2673" t="str">
            <v>ESV-3MC</v>
          </cell>
          <cell r="F2673" t="str">
            <v>G</v>
          </cell>
          <cell r="H2673" t="str">
            <v>c/u</v>
          </cell>
          <cell r="I2673">
            <v>4</v>
          </cell>
          <cell r="J2673">
            <v>18.12</v>
          </cell>
          <cell r="K2673">
            <v>72.48</v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</row>
        <row r="2674">
          <cell r="A2674" t="str">
            <v>ESV-3MC</v>
          </cell>
          <cell r="C2674">
            <v>2831830</v>
          </cell>
          <cell r="D2674" t="str">
            <v>BRAZO DE ALINEACIÓN CON GRAPA CONECTORA,ACERO GALVANIZADO, 203X356X38 MM, CARGA DE ROTURA 3200 LBS.</v>
          </cell>
          <cell r="E2674" t="str">
            <v>ESV-3MC</v>
          </cell>
          <cell r="F2674" t="str">
            <v>G</v>
          </cell>
          <cell r="H2674" t="str">
            <v>c/u</v>
          </cell>
          <cell r="I2674">
            <v>1</v>
          </cell>
          <cell r="J2674">
            <v>87.5</v>
          </cell>
          <cell r="K2674">
            <v>87.5</v>
          </cell>
          <cell r="M2674" t="str">
            <v/>
          </cell>
          <cell r="N2674" t="str">
            <v/>
          </cell>
          <cell r="O2674" t="str">
            <v/>
          </cell>
          <cell r="P2674" t="str">
            <v/>
          </cell>
        </row>
        <row r="2675">
          <cell r="A2675" t="str">
            <v>ESV-3MC</v>
          </cell>
          <cell r="C2675">
            <v>11182590</v>
          </cell>
          <cell r="D2675" t="str">
            <v xml:space="preserve">EMPALME UNIPOLAR 25KV CONDUCTOR POLIETILENO ALTA DENSIDAD </v>
          </cell>
          <cell r="E2675" t="str">
            <v>ESV-3MC</v>
          </cell>
          <cell r="F2675" t="str">
            <v>G</v>
          </cell>
          <cell r="H2675" t="str">
            <v>c/u</v>
          </cell>
          <cell r="I2675">
            <v>3</v>
          </cell>
          <cell r="J2675">
            <v>42.87</v>
          </cell>
          <cell r="K2675">
            <v>128.60999999999999</v>
          </cell>
          <cell r="M2675" t="str">
            <v/>
          </cell>
          <cell r="N2675" t="str">
            <v/>
          </cell>
          <cell r="O2675" t="str">
            <v/>
          </cell>
          <cell r="P2675" t="str">
            <v/>
          </cell>
        </row>
        <row r="2676">
          <cell r="A2676" t="str">
            <v>ESV-3MC</v>
          </cell>
          <cell r="C2676">
            <v>2052244</v>
          </cell>
          <cell r="D2676" t="str">
            <v>CONECTOR RANURAS PARALELAS, ALEACIÓN CU, NO. 1/0 - 4/0 AWG, 6 - 4/0 AWG, PERNOS LATERALES  Y SEPARADOR</v>
          </cell>
          <cell r="E2676" t="str">
            <v>ESV-3MC</v>
          </cell>
          <cell r="F2676" t="str">
            <v>G</v>
          </cell>
          <cell r="H2676" t="str">
            <v>c/u</v>
          </cell>
          <cell r="I2676">
            <v>1</v>
          </cell>
          <cell r="J2676">
            <v>13.94</v>
          </cell>
          <cell r="K2676">
            <v>13.94</v>
          </cell>
          <cell r="M2676" t="str">
            <v/>
          </cell>
          <cell r="N2676" t="str">
            <v/>
          </cell>
          <cell r="O2676" t="str">
            <v/>
          </cell>
          <cell r="P2676" t="str">
            <v/>
          </cell>
        </row>
        <row r="2677">
          <cell r="A2677" t="str">
            <v>ESV-3MT</v>
          </cell>
          <cell r="B2677" t="str">
            <v>ESV-3MT</v>
          </cell>
          <cell r="C2677">
            <v>2342751</v>
          </cell>
          <cell r="D2677" t="str">
            <v>MÉNSULA DE RETENCIÓN TERMINAL, ACERO GALVANIZADO, PERFIL "U" DE 75 MM, 356 X 337MM Y PERFIL "L" DE 51 MM, 781 DE LARGO MM.</v>
          </cell>
          <cell r="E2677" t="str">
            <v>ESV-3MT</v>
          </cell>
          <cell r="F2677" t="str">
            <v>J</v>
          </cell>
          <cell r="G2677" t="str">
            <v>CP</v>
          </cell>
          <cell r="H2677" t="str">
            <v>c/u</v>
          </cell>
          <cell r="I2677">
            <v>1</v>
          </cell>
          <cell r="J2677">
            <v>212.68</v>
          </cell>
          <cell r="K2677">
            <v>212.68</v>
          </cell>
          <cell r="L2677">
            <v>374.8</v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</row>
        <row r="2678">
          <cell r="A2678" t="str">
            <v>ESV-3MT</v>
          </cell>
          <cell r="C2678">
            <v>2871060</v>
          </cell>
          <cell r="D2678" t="str">
            <v xml:space="preserve">CINTA FLEJE, ACERO INOXIDABLE,10000 LB X 1000M X 1 1/4", PERNO SUJECION 5/8"  </v>
          </cell>
          <cell r="E2678" t="str">
            <v>ESV-3MT</v>
          </cell>
          <cell r="F2678" t="str">
            <v>G</v>
          </cell>
          <cell r="H2678" t="str">
            <v>c/u</v>
          </cell>
          <cell r="I2678">
            <v>2</v>
          </cell>
          <cell r="J2678">
            <v>18.12</v>
          </cell>
          <cell r="K2678">
            <v>36.24</v>
          </cell>
          <cell r="M2678" t="str">
            <v/>
          </cell>
          <cell r="N2678" t="str">
            <v/>
          </cell>
          <cell r="O2678" t="str">
            <v/>
          </cell>
          <cell r="P2678" t="str">
            <v/>
          </cell>
        </row>
        <row r="2679">
          <cell r="A2679" t="str">
            <v>ESV-3MT</v>
          </cell>
          <cell r="C2679">
            <v>2810102</v>
          </cell>
          <cell r="D2679" t="str">
            <v>HORQUILLA ANCLAJE ACERO GALV. 16 MM DIAM, 75 MM LONG. 7.000 KG, CON PASADOR</v>
          </cell>
          <cell r="E2679" t="str">
            <v>ESV-3MT</v>
          </cell>
          <cell r="F2679" t="str">
            <v>J</v>
          </cell>
          <cell r="H2679" t="str">
            <v>c/u</v>
          </cell>
          <cell r="I2679">
            <v>3</v>
          </cell>
          <cell r="J2679">
            <v>4.3899999999999997</v>
          </cell>
          <cell r="K2679">
            <v>13.169999999999998</v>
          </cell>
          <cell r="M2679" t="str">
            <v/>
          </cell>
          <cell r="N2679" t="str">
            <v/>
          </cell>
          <cell r="O2679" t="str">
            <v/>
          </cell>
          <cell r="P2679" t="str">
            <v/>
          </cell>
        </row>
        <row r="2680">
          <cell r="A2680" t="str">
            <v>ESV-3MT</v>
          </cell>
          <cell r="C2680">
            <v>2010152</v>
          </cell>
          <cell r="D2680" t="str">
            <v>AISLADOR DE CAUCHO SILICONADO TIPO SUSPENSIÓN CLASE ANSI DS-28, 22 KV</v>
          </cell>
          <cell r="E2680" t="str">
            <v>ESV-3MT</v>
          </cell>
          <cell r="F2680" t="str">
            <v>D</v>
          </cell>
          <cell r="H2680" t="str">
            <v>c/u</v>
          </cell>
          <cell r="I2680">
            <v>3</v>
          </cell>
          <cell r="J2680">
            <v>13.8</v>
          </cell>
          <cell r="K2680">
            <v>41.400000000000006</v>
          </cell>
          <cell r="M2680" t="str">
            <v/>
          </cell>
          <cell r="N2680" t="str">
            <v/>
          </cell>
          <cell r="O2680" t="str">
            <v/>
          </cell>
          <cell r="P2680" t="str">
            <v/>
          </cell>
        </row>
        <row r="2681">
          <cell r="A2681" t="str">
            <v>ESV-3MT</v>
          </cell>
          <cell r="C2681">
            <v>2371240</v>
          </cell>
          <cell r="D2681" t="str">
            <v>GUARDACABO / HORQUILLA, ACERO GALVANIZADO , 143X28,6MM</v>
          </cell>
          <cell r="E2681" t="str">
            <v>ESV-3MT</v>
          </cell>
          <cell r="F2681" t="str">
            <v>J</v>
          </cell>
          <cell r="H2681" t="str">
            <v>c/u</v>
          </cell>
          <cell r="I2681">
            <v>3</v>
          </cell>
          <cell r="J2681">
            <v>12.19</v>
          </cell>
          <cell r="K2681">
            <v>36.57</v>
          </cell>
          <cell r="M2681" t="str">
            <v/>
          </cell>
          <cell r="N2681" t="str">
            <v/>
          </cell>
          <cell r="O2681" t="str">
            <v/>
          </cell>
          <cell r="P2681" t="str">
            <v/>
          </cell>
        </row>
        <row r="2682">
          <cell r="A2682" t="str">
            <v>ESV-3MT</v>
          </cell>
          <cell r="C2682">
            <v>2820190</v>
          </cell>
          <cell r="D2682" t="str">
            <v xml:space="preserve">ABRAZADERA DE ACERO GALVANIZADO, PLETINA, 3 PERNOS, 38 X 6 X 140 MM (15 X 150 MM (5/8 X 6")) </v>
          </cell>
          <cell r="E2682" t="str">
            <v>ESV-3MT</v>
          </cell>
          <cell r="F2682" t="str">
            <v>J</v>
          </cell>
          <cell r="H2682" t="str">
            <v>c/u</v>
          </cell>
          <cell r="I2682">
            <v>1</v>
          </cell>
          <cell r="J2682">
            <v>7.5</v>
          </cell>
          <cell r="K2682">
            <v>7.5</v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</row>
        <row r="2683">
          <cell r="A2683" t="str">
            <v>ESV-3MT</v>
          </cell>
          <cell r="C2683">
            <v>2988216</v>
          </cell>
          <cell r="D2683" t="str">
            <v>TUERCA OJO OVALADO DE ACERO GALV. PARA PERNO DE 16 MM DIAM.</v>
          </cell>
          <cell r="E2683" t="str">
            <v>ESV-3MT</v>
          </cell>
          <cell r="F2683" t="str">
            <v>J</v>
          </cell>
          <cell r="H2683" t="str">
            <v>c/u</v>
          </cell>
          <cell r="I2683">
            <v>1</v>
          </cell>
          <cell r="J2683">
            <v>1.98</v>
          </cell>
          <cell r="K2683">
            <v>1.98</v>
          </cell>
          <cell r="M2683" t="str">
            <v/>
          </cell>
          <cell r="N2683" t="str">
            <v/>
          </cell>
          <cell r="O2683" t="str">
            <v/>
          </cell>
          <cell r="P2683" t="str">
            <v/>
          </cell>
        </row>
        <row r="2684">
          <cell r="A2684" t="str">
            <v>ESV-3MT</v>
          </cell>
          <cell r="C2684">
            <v>2371241</v>
          </cell>
          <cell r="D2684" t="str">
            <v>GUARDACABO/HORQUILLA, PARA SERVICIO PESADO, 40000 LBS, ACERO GALVANIZADO PARA CABLE 9.5 MM</v>
          </cell>
          <cell r="E2684" t="str">
            <v>ESV-3MT</v>
          </cell>
          <cell r="F2684" t="str">
            <v>J</v>
          </cell>
          <cell r="H2684" t="str">
            <v>c/u</v>
          </cell>
          <cell r="I2684">
            <v>1</v>
          </cell>
          <cell r="J2684">
            <v>25.26</v>
          </cell>
          <cell r="K2684">
            <v>25.26</v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</row>
        <row r="2685">
          <cell r="A2685" t="str">
            <v>ESV-3MA</v>
          </cell>
          <cell r="B2685" t="str">
            <v>ESV-3MA</v>
          </cell>
          <cell r="C2685">
            <v>2342750</v>
          </cell>
          <cell r="D2685" t="str">
            <v>MENSULA DE DESVIO ANGULAR, ACERO GALVANIZADO, PERFIL "U" 343X419X203X20,6 MM</v>
          </cell>
          <cell r="E2685" t="str">
            <v>ESV-3MA</v>
          </cell>
          <cell r="F2685" t="str">
            <v>J</v>
          </cell>
          <cell r="G2685" t="str">
            <v>CP</v>
          </cell>
          <cell r="H2685" t="str">
            <v>c/u</v>
          </cell>
          <cell r="I2685">
            <v>1</v>
          </cell>
          <cell r="J2685">
            <v>225</v>
          </cell>
          <cell r="K2685">
            <v>225</v>
          </cell>
          <cell r="L2685">
            <v>588.03</v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</row>
        <row r="2686">
          <cell r="A2686" t="str">
            <v>ESV-3MA</v>
          </cell>
          <cell r="C2686">
            <v>2010360</v>
          </cell>
          <cell r="D2686" t="str">
            <v>AISLADOR TIPO PIN DE POLIETILENO DE ALTA DENSIDAD, SUJECIÓN SUPERIOR, CON RADIO INTERFERENCIA 25 KV, ANSI 55-5</v>
          </cell>
          <cell r="E2686" t="str">
            <v>ESV-3MA</v>
          </cell>
          <cell r="F2686" t="str">
            <v>D</v>
          </cell>
          <cell r="H2686" t="str">
            <v>c/u</v>
          </cell>
          <cell r="I2686">
            <v>3</v>
          </cell>
          <cell r="J2686">
            <v>62.5</v>
          </cell>
          <cell r="K2686">
            <v>187.5</v>
          </cell>
          <cell r="M2686" t="str">
            <v/>
          </cell>
          <cell r="N2686" t="str">
            <v/>
          </cell>
          <cell r="O2686" t="str">
            <v/>
          </cell>
          <cell r="P2686" t="str">
            <v/>
          </cell>
        </row>
        <row r="2687">
          <cell r="A2687" t="str">
            <v>ESV-3MA</v>
          </cell>
          <cell r="C2687">
            <v>2814170</v>
          </cell>
          <cell r="D2687" t="str">
            <v>PERNO PIN DE ACERO GALVANIZADO, ROSCA PLASTICA 50 MM, 19 X 239 MM (3/4"X 9 1/2")</v>
          </cell>
          <cell r="E2687" t="str">
            <v>ESV-3MA</v>
          </cell>
          <cell r="F2687" t="str">
            <v>J</v>
          </cell>
          <cell r="H2687" t="str">
            <v>c/u</v>
          </cell>
          <cell r="I2687">
            <v>3</v>
          </cell>
          <cell r="J2687">
            <v>13.8</v>
          </cell>
          <cell r="K2687">
            <v>41.400000000000006</v>
          </cell>
          <cell r="M2687" t="str">
            <v/>
          </cell>
          <cell r="N2687" t="str">
            <v/>
          </cell>
          <cell r="O2687" t="str">
            <v/>
          </cell>
          <cell r="P2687" t="str">
            <v/>
          </cell>
        </row>
        <row r="2688">
          <cell r="A2688" t="str">
            <v>ESV-3MA</v>
          </cell>
          <cell r="C2688">
            <v>2871060</v>
          </cell>
          <cell r="D2688" t="str">
            <v xml:space="preserve">CINTA FLEJE, ACERO INOXIDABLE,10000 LB X 1000M X 1 1/4", PERNO SUJECION 5/8"  </v>
          </cell>
          <cell r="E2688" t="str">
            <v>ESV-3MA</v>
          </cell>
          <cell r="F2688" t="str">
            <v>G</v>
          </cell>
          <cell r="H2688" t="str">
            <v>c/u</v>
          </cell>
          <cell r="I2688">
            <v>2</v>
          </cell>
          <cell r="J2688">
            <v>18.12</v>
          </cell>
          <cell r="K2688">
            <v>36.24</v>
          </cell>
          <cell r="M2688" t="str">
            <v/>
          </cell>
          <cell r="N2688" t="str">
            <v/>
          </cell>
          <cell r="O2688" t="str">
            <v/>
          </cell>
          <cell r="P2688" t="str">
            <v/>
          </cell>
        </row>
        <row r="2689">
          <cell r="A2689" t="str">
            <v>ESV-3MA</v>
          </cell>
          <cell r="C2689">
            <v>2119960</v>
          </cell>
          <cell r="D2689" t="str">
            <v>GRAPA DE DESVIO ANGULAR MENSAJERO, ACERO GALVANIZADO 19 MM X 16 MM (3/4" X 5/8")</v>
          </cell>
          <cell r="E2689" t="str">
            <v>ESV-3MA</v>
          </cell>
          <cell r="F2689" t="str">
            <v>G</v>
          </cell>
          <cell r="H2689" t="str">
            <v>c/u</v>
          </cell>
          <cell r="I2689">
            <v>1</v>
          </cell>
          <cell r="J2689">
            <v>88.41</v>
          </cell>
          <cell r="K2689">
            <v>88.41</v>
          </cell>
          <cell r="M2689" t="str">
            <v/>
          </cell>
          <cell r="N2689" t="str">
            <v/>
          </cell>
          <cell r="O2689" t="str">
            <v/>
          </cell>
          <cell r="P2689" t="str">
            <v/>
          </cell>
        </row>
        <row r="2690">
          <cell r="A2690" t="str">
            <v>ESV-3MA</v>
          </cell>
          <cell r="C2690">
            <v>2820190</v>
          </cell>
          <cell r="D2690" t="str">
            <v xml:space="preserve">ABRAZADERA DE ACERO GALVANIZADO, PLETINA, 3 PERNOS, 38 X 6 X 140 MM (15 X 150 MM (5/8 X 6")) </v>
          </cell>
          <cell r="E2690" t="str">
            <v>ESV-3MA</v>
          </cell>
          <cell r="F2690" t="str">
            <v>J</v>
          </cell>
          <cell r="H2690" t="str">
            <v>c/u</v>
          </cell>
          <cell r="I2690">
            <v>1</v>
          </cell>
          <cell r="J2690">
            <v>7.5</v>
          </cell>
          <cell r="K2690">
            <v>7.5</v>
          </cell>
          <cell r="M2690" t="str">
            <v/>
          </cell>
          <cell r="N2690" t="str">
            <v/>
          </cell>
          <cell r="O2690" t="str">
            <v/>
          </cell>
          <cell r="P2690" t="str">
            <v/>
          </cell>
        </row>
        <row r="2691">
          <cell r="A2691" t="str">
            <v>ESV-3MA</v>
          </cell>
          <cell r="C2691">
            <v>2988216</v>
          </cell>
          <cell r="D2691" t="str">
            <v>TUERCA OJO OVALADO DE ACERO GALV. PARA PERNO DE 16 MM DIAM.</v>
          </cell>
          <cell r="E2691" t="str">
            <v>ESV-3MA</v>
          </cell>
          <cell r="F2691" t="str">
            <v>J</v>
          </cell>
          <cell r="H2691" t="str">
            <v>c/u</v>
          </cell>
          <cell r="I2691">
            <v>1</v>
          </cell>
          <cell r="J2691">
            <v>1.98</v>
          </cell>
          <cell r="K2691">
            <v>1.98</v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</row>
        <row r="2692">
          <cell r="A2692" t="str">
            <v>ESV-3MF</v>
          </cell>
          <cell r="B2692" t="str">
            <v>ESV-3MF</v>
          </cell>
          <cell r="C2692">
            <v>2342750</v>
          </cell>
          <cell r="D2692" t="str">
            <v>MENSULA DE DESVIO ANGULAR, ACERO GALVANIZADO, PERFIL "U" 343X419X203X20,6 MM</v>
          </cell>
          <cell r="E2692" t="str">
            <v>ESV-3MF</v>
          </cell>
          <cell r="F2692" t="str">
            <v>J</v>
          </cell>
          <cell r="G2692" t="str">
            <v>CP</v>
          </cell>
          <cell r="H2692" t="str">
            <v>c/u</v>
          </cell>
          <cell r="I2692">
            <v>1</v>
          </cell>
          <cell r="J2692">
            <v>225</v>
          </cell>
          <cell r="K2692">
            <v>225</v>
          </cell>
          <cell r="L2692">
            <v>849.27</v>
          </cell>
          <cell r="M2692" t="str">
            <v/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ESV-3MF</v>
          </cell>
          <cell r="C2693">
            <v>2830105</v>
          </cell>
          <cell r="D2693" t="str">
            <v>PLACA PARA DOBLE AISLADOR, 245 MM (ENTRE EJES), CARGA DE ROTURA 1750 LBS</v>
          </cell>
          <cell r="E2693" t="str">
            <v>ESV-3MF</v>
          </cell>
          <cell r="F2693" t="str">
            <v>D</v>
          </cell>
          <cell r="H2693" t="str">
            <v>c/u</v>
          </cell>
          <cell r="I2693">
            <v>3</v>
          </cell>
          <cell r="J2693">
            <v>20.25</v>
          </cell>
          <cell r="K2693">
            <v>60.75</v>
          </cell>
          <cell r="M2693" t="str">
            <v/>
          </cell>
          <cell r="N2693" t="str">
            <v/>
          </cell>
          <cell r="O2693" t="str">
            <v/>
          </cell>
          <cell r="P2693" t="str">
            <v/>
          </cell>
        </row>
        <row r="2694">
          <cell r="A2694" t="str">
            <v>ESV-3MF</v>
          </cell>
          <cell r="C2694">
            <v>2010360</v>
          </cell>
          <cell r="D2694" t="str">
            <v>AISLADOR TIPO PIN DE POLIETILENO DE ALTA DENSIDAD, SUJECIÓN SUPERIOR, CON RADIO INTERFERENCIA 25 KV, ANSI 55-5</v>
          </cell>
          <cell r="E2694" t="str">
            <v>ESV-3MF</v>
          </cell>
          <cell r="F2694" t="str">
            <v>D</v>
          </cell>
          <cell r="H2694" t="str">
            <v>c/u</v>
          </cell>
          <cell r="I2694">
            <v>6</v>
          </cell>
          <cell r="J2694">
            <v>62.5</v>
          </cell>
          <cell r="K2694">
            <v>375</v>
          </cell>
          <cell r="M2694" t="str">
            <v/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ESV-3MF</v>
          </cell>
          <cell r="C2695">
            <v>2814170</v>
          </cell>
          <cell r="D2695" t="str">
            <v>PERNO PIN DE ACERO GALVANIZADO, ROSCA PLASTICA 50 MM, 19 X 239 MM (3/4"X 9 1/2")</v>
          </cell>
          <cell r="E2695" t="str">
            <v>ESV-3MF</v>
          </cell>
          <cell r="F2695" t="str">
            <v>J</v>
          </cell>
          <cell r="H2695" t="str">
            <v>c/u</v>
          </cell>
          <cell r="I2695">
            <v>6</v>
          </cell>
          <cell r="J2695">
            <v>13.8</v>
          </cell>
          <cell r="K2695">
            <v>82.800000000000011</v>
          </cell>
          <cell r="M2695" t="str">
            <v/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ESV-3MF</v>
          </cell>
          <cell r="C2696">
            <v>2871060</v>
          </cell>
          <cell r="D2696" t="str">
            <v xml:space="preserve">CINTA FLEJE, ACERO INOXIDABLE,10000 LB X 1000M X 1 1/4", PERNO SUJECION 5/8"  </v>
          </cell>
          <cell r="E2696" t="str">
            <v>ESV-3MF</v>
          </cell>
          <cell r="F2696" t="str">
            <v>G</v>
          </cell>
          <cell r="H2696" t="str">
            <v>c/u</v>
          </cell>
          <cell r="I2696">
            <v>2</v>
          </cell>
          <cell r="J2696">
            <v>18.12</v>
          </cell>
          <cell r="K2696">
            <v>36.24</v>
          </cell>
          <cell r="M2696" t="str">
            <v/>
          </cell>
          <cell r="N2696" t="str">
            <v/>
          </cell>
          <cell r="O2696" t="str">
            <v/>
          </cell>
          <cell r="P2696" t="str">
            <v/>
          </cell>
        </row>
        <row r="2697">
          <cell r="A2697" t="str">
            <v>ESV-3MF</v>
          </cell>
          <cell r="C2697">
            <v>2820190</v>
          </cell>
          <cell r="D2697" t="str">
            <v xml:space="preserve">ABRAZADERA DE ACERO GALVANIZADO, PLETINA, 3 PERNOS, 38 X 6 X 140 MM (15 X 150 MM (5/8 X 6")) </v>
          </cell>
          <cell r="E2697" t="str">
            <v>ESV-3MF</v>
          </cell>
          <cell r="F2697" t="str">
            <v>J</v>
          </cell>
          <cell r="H2697" t="str">
            <v>c/u</v>
          </cell>
          <cell r="I2697">
            <v>2</v>
          </cell>
          <cell r="J2697">
            <v>7.5</v>
          </cell>
          <cell r="K2697">
            <v>15</v>
          </cell>
          <cell r="M2697" t="str">
            <v/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ESV-3MF</v>
          </cell>
          <cell r="C2698">
            <v>2988216</v>
          </cell>
          <cell r="D2698" t="str">
            <v>TUERCA OJO OVALADO DE ACERO GALV. PARA PERNO DE 16 MM DIAM.</v>
          </cell>
          <cell r="E2698" t="str">
            <v>ESV-3MF</v>
          </cell>
          <cell r="F2698" t="str">
            <v>J</v>
          </cell>
          <cell r="H2698" t="str">
            <v>c/u</v>
          </cell>
          <cell r="I2698">
            <v>2</v>
          </cell>
          <cell r="J2698">
            <v>1.98</v>
          </cell>
          <cell r="K2698">
            <v>3.96</v>
          </cell>
          <cell r="M2698" t="str">
            <v/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ESV-3MF</v>
          </cell>
          <cell r="C2699">
            <v>2371241</v>
          </cell>
          <cell r="D2699" t="str">
            <v>GUARDACABO/HORQUILLA, PARA SERVICIO PESADO, 40000 LBS, ACERO GALVANIZADO PARA CABLE 9.5 MM</v>
          </cell>
          <cell r="E2699" t="str">
            <v>ESV-3MF</v>
          </cell>
          <cell r="F2699" t="str">
            <v>J</v>
          </cell>
          <cell r="H2699" t="str">
            <v>c/u</v>
          </cell>
          <cell r="I2699">
            <v>2</v>
          </cell>
          <cell r="J2699">
            <v>25.26</v>
          </cell>
          <cell r="K2699">
            <v>50.52</v>
          </cell>
          <cell r="M2699" t="str">
            <v/>
          </cell>
          <cell r="N2699" t="str">
            <v/>
          </cell>
          <cell r="O2699" t="str">
            <v/>
          </cell>
          <cell r="P2699" t="str">
            <v/>
          </cell>
        </row>
        <row r="2700">
          <cell r="A2700" t="str">
            <v>ESV-1MF</v>
          </cell>
          <cell r="B2700" t="str">
            <v>ESV-1MF</v>
          </cell>
          <cell r="C2700">
            <v>2831830</v>
          </cell>
          <cell r="D2700" t="str">
            <v>BRAZO DE ALINEACIÓN CON GRAPA CONECTORA,ACERO GALVANIZADO, 203X356X38 MM, CARGA DE ROTURA 3200 LBS.</v>
          </cell>
          <cell r="E2700" t="str">
            <v>ESV-1MF</v>
          </cell>
          <cell r="F2700" t="str">
            <v>G</v>
          </cell>
          <cell r="G2700" t="str">
            <v>CP</v>
          </cell>
          <cell r="H2700" t="str">
            <v>c/u</v>
          </cell>
          <cell r="I2700">
            <v>1</v>
          </cell>
          <cell r="J2700">
            <v>87.5</v>
          </cell>
          <cell r="K2700">
            <v>87.5</v>
          </cell>
          <cell r="L2700">
            <v>366.07</v>
          </cell>
          <cell r="M2700" t="str">
            <v/>
          </cell>
          <cell r="N2700" t="str">
            <v/>
          </cell>
          <cell r="O2700" t="str">
            <v/>
          </cell>
          <cell r="P2700" t="str">
            <v/>
          </cell>
        </row>
        <row r="2701">
          <cell r="A2701" t="str">
            <v>ESV-1MF</v>
          </cell>
          <cell r="C2701">
            <v>2830105</v>
          </cell>
          <cell r="D2701" t="str">
            <v>PLACA PARA DOBLE AISLADOR, 245 MM (ENTRE EJES), CARGA DE ROTURA 1750 LBS</v>
          </cell>
          <cell r="E2701" t="str">
            <v>ESV-1MF</v>
          </cell>
          <cell r="F2701" t="str">
            <v>D</v>
          </cell>
          <cell r="H2701" t="str">
            <v>c/u</v>
          </cell>
          <cell r="I2701">
            <v>1</v>
          </cell>
          <cell r="J2701">
            <v>20.25</v>
          </cell>
          <cell r="K2701">
            <v>20.25</v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</row>
        <row r="2702">
          <cell r="A2702" t="str">
            <v>ESV-1MF</v>
          </cell>
          <cell r="C2702">
            <v>2010360</v>
          </cell>
          <cell r="D2702" t="str">
            <v>AISLADOR TIPO PIN DE POLIETILENO DE ALTA DENSIDAD, SUJECIÓN SUPERIOR, CON RADIO INTERFERENCIA 25 KV, ANSI 55-5</v>
          </cell>
          <cell r="E2702" t="str">
            <v>ESV-1MF</v>
          </cell>
          <cell r="F2702" t="str">
            <v>D</v>
          </cell>
          <cell r="H2702" t="str">
            <v>c/u</v>
          </cell>
          <cell r="I2702">
            <v>2</v>
          </cell>
          <cell r="J2702">
            <v>62.5</v>
          </cell>
          <cell r="K2702">
            <v>125</v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</row>
        <row r="2703">
          <cell r="A2703" t="str">
            <v>ESV-1MF</v>
          </cell>
          <cell r="C2703">
            <v>2814170</v>
          </cell>
          <cell r="D2703" t="str">
            <v>PERNO PIN DE ACERO GALVANIZADO, ROSCA PLASTICA 50 MM, 19 X 239 MM (3/4"X 9 1/2")</v>
          </cell>
          <cell r="E2703" t="str">
            <v>ESV-1MF</v>
          </cell>
          <cell r="F2703" t="str">
            <v>J</v>
          </cell>
          <cell r="H2703" t="str">
            <v>c/u</v>
          </cell>
          <cell r="I2703">
            <v>2</v>
          </cell>
          <cell r="J2703">
            <v>13.8</v>
          </cell>
          <cell r="K2703">
            <v>27.6</v>
          </cell>
          <cell r="M2703" t="str">
            <v/>
          </cell>
          <cell r="N2703" t="str">
            <v/>
          </cell>
          <cell r="O2703" t="str">
            <v/>
          </cell>
          <cell r="P2703" t="str">
            <v/>
          </cell>
        </row>
        <row r="2704">
          <cell r="A2704" t="str">
            <v>ESV-1MF</v>
          </cell>
          <cell r="C2704">
            <v>2871060</v>
          </cell>
          <cell r="D2704" t="str">
            <v xml:space="preserve">CINTA FLEJE, ACERO INOXIDABLE,10000 LB X 1000M X 1 1/4", PERNO SUJECION 5/8"  </v>
          </cell>
          <cell r="E2704" t="str">
            <v>ESV-1MF</v>
          </cell>
          <cell r="F2704" t="str">
            <v>G</v>
          </cell>
          <cell r="H2704" t="str">
            <v>c/u</v>
          </cell>
          <cell r="I2704">
            <v>2</v>
          </cell>
          <cell r="J2704">
            <v>18.12</v>
          </cell>
          <cell r="K2704">
            <v>36.24</v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</row>
        <row r="2705">
          <cell r="A2705" t="str">
            <v>ESV-1MF</v>
          </cell>
          <cell r="C2705">
            <v>2820190</v>
          </cell>
          <cell r="D2705" t="str">
            <v xml:space="preserve">ABRAZADERA DE ACERO GALVANIZADO, PLETINA, 3 PERNOS, 38 X 6 X 140 MM (15 X 150 MM (5/8 X 6")) </v>
          </cell>
          <cell r="E2705" t="str">
            <v>ESV-1MF</v>
          </cell>
          <cell r="F2705" t="str">
            <v>J</v>
          </cell>
          <cell r="H2705" t="str">
            <v>c/u</v>
          </cell>
          <cell r="I2705">
            <v>2</v>
          </cell>
          <cell r="J2705">
            <v>7.5</v>
          </cell>
          <cell r="K2705">
            <v>15</v>
          </cell>
          <cell r="M2705" t="str">
            <v/>
          </cell>
          <cell r="N2705" t="str">
            <v/>
          </cell>
          <cell r="O2705" t="str">
            <v/>
          </cell>
          <cell r="P2705" t="str">
            <v/>
          </cell>
        </row>
        <row r="2706">
          <cell r="A2706" t="str">
            <v>ESV-1MF</v>
          </cell>
          <cell r="C2706">
            <v>2988216</v>
          </cell>
          <cell r="D2706" t="str">
            <v>TUERCA OJO OVALADO DE ACERO GALV. PARA PERNO DE 16 MM DIAM.</v>
          </cell>
          <cell r="E2706" t="str">
            <v>ESV-1MF</v>
          </cell>
          <cell r="F2706" t="str">
            <v>J</v>
          </cell>
          <cell r="H2706" t="str">
            <v>c/u</v>
          </cell>
          <cell r="I2706">
            <v>2</v>
          </cell>
          <cell r="J2706">
            <v>1.98</v>
          </cell>
          <cell r="K2706">
            <v>3.96</v>
          </cell>
          <cell r="M2706" t="str">
            <v/>
          </cell>
          <cell r="N2706" t="str">
            <v/>
          </cell>
          <cell r="O2706" t="str">
            <v/>
          </cell>
          <cell r="P2706" t="str">
            <v/>
          </cell>
        </row>
        <row r="2707">
          <cell r="A2707" t="str">
            <v>ESV-1MF</v>
          </cell>
          <cell r="C2707">
            <v>2371241</v>
          </cell>
          <cell r="D2707" t="str">
            <v>GUARDACABO/HORQUILLA, PARA SERVICIO PESADO, 40000 LBS, ACERO GALVANIZADO PARA CABLE 9.5 MM</v>
          </cell>
          <cell r="E2707" t="str">
            <v>ESV-1MF</v>
          </cell>
          <cell r="F2707" t="str">
            <v>J</v>
          </cell>
          <cell r="H2707" t="str">
            <v>c/u</v>
          </cell>
          <cell r="I2707">
            <v>2</v>
          </cell>
          <cell r="J2707">
            <v>25.26</v>
          </cell>
          <cell r="K2707">
            <v>50.52</v>
          </cell>
          <cell r="M2707" t="str">
            <v/>
          </cell>
          <cell r="N2707" t="str">
            <v/>
          </cell>
          <cell r="O2707" t="str">
            <v/>
          </cell>
          <cell r="P2707" t="str">
            <v/>
          </cell>
        </row>
        <row r="2708">
          <cell r="A2708" t="str">
            <v>ESV-3MP</v>
          </cell>
          <cell r="B2708" t="str">
            <v>ESV-3MP</v>
          </cell>
          <cell r="C2708">
            <v>2831820</v>
          </cell>
          <cell r="D2708" t="str">
            <v>BRAZO DE ALINEACIÓN CON GRAPA CONECTORA,ACERO GALVANIZADO, 203X610X51 MM, CARGA DE ROTURA 4000 LBS.</v>
          </cell>
          <cell r="E2708" t="str">
            <v>ESV-3MP</v>
          </cell>
          <cell r="F2708" t="str">
            <v>G</v>
          </cell>
          <cell r="G2708" t="str">
            <v>CP</v>
          </cell>
          <cell r="H2708" t="str">
            <v>c/u</v>
          </cell>
          <cell r="I2708">
            <v>1</v>
          </cell>
          <cell r="J2708">
            <v>190</v>
          </cell>
          <cell r="K2708">
            <v>190</v>
          </cell>
          <cell r="L2708">
            <v>424.88</v>
          </cell>
          <cell r="M2708" t="str">
            <v/>
          </cell>
          <cell r="N2708" t="str">
            <v/>
          </cell>
          <cell r="O2708" t="str">
            <v/>
          </cell>
          <cell r="P2708" t="str">
            <v/>
          </cell>
        </row>
        <row r="2709">
          <cell r="A2709" t="str">
            <v>ESV-3MP</v>
          </cell>
          <cell r="C2709">
            <v>2121020</v>
          </cell>
          <cell r="D2709" t="str">
            <v xml:space="preserve">ESTRIBO, DE ACERO MALEABLE GALVANIZADO,14.22 DIAMETRO, 89 X 114.3 MM </v>
          </cell>
          <cell r="E2709" t="str">
            <v>ESV-3MP</v>
          </cell>
          <cell r="F2709" t="str">
            <v>G</v>
          </cell>
          <cell r="H2709" t="str">
            <v>c/u</v>
          </cell>
          <cell r="I2709">
            <v>1</v>
          </cell>
          <cell r="J2709">
            <v>8.8800000000000008</v>
          </cell>
          <cell r="K2709">
            <v>8.8800000000000008</v>
          </cell>
          <cell r="M2709" t="str">
            <v/>
          </cell>
          <cell r="N2709" t="str">
            <v/>
          </cell>
          <cell r="O2709" t="str">
            <v/>
          </cell>
          <cell r="P2709" t="str">
            <v/>
          </cell>
        </row>
        <row r="2710">
          <cell r="A2710" t="str">
            <v>ESV-3MP</v>
          </cell>
          <cell r="C2710">
            <v>2342501</v>
          </cell>
          <cell r="D2710" t="str">
            <v xml:space="preserve">BRAZO ANTIVAIVEN, DE POLIETILENO DE ALTA DENSIDAD, DE 572 MM DE LARGO, PARA 25 A 46 KV INCLUYE HORQUILLA Y PERNO. </v>
          </cell>
          <cell r="E2710" t="str">
            <v>ESV-3MP</v>
          </cell>
          <cell r="F2710" t="str">
            <v>J</v>
          </cell>
          <cell r="H2710" t="str">
            <v>c/u</v>
          </cell>
          <cell r="I2710">
            <v>1</v>
          </cell>
          <cell r="J2710">
            <v>46.64</v>
          </cell>
          <cell r="K2710">
            <v>46.64</v>
          </cell>
          <cell r="M2710" t="str">
            <v/>
          </cell>
          <cell r="N2710" t="str">
            <v/>
          </cell>
          <cell r="O2710" t="str">
            <v/>
          </cell>
          <cell r="P2710" t="str">
            <v/>
          </cell>
        </row>
        <row r="2711">
          <cell r="A2711" t="str">
            <v>ESV-3MP</v>
          </cell>
          <cell r="C2711">
            <v>2344046</v>
          </cell>
          <cell r="D2711" t="str">
            <v>ESPACIADOR DE POLIETILENO DE ALTA DENSIDAD, TRIFÀSICO, 25 A 46 KV, 720 X 536 MM, ASTM D1248.</v>
          </cell>
          <cell r="E2711" t="str">
            <v>ESV-3MP</v>
          </cell>
          <cell r="F2711" t="str">
            <v>G</v>
          </cell>
          <cell r="H2711" t="str">
            <v>c/u</v>
          </cell>
          <cell r="I2711">
            <v>1</v>
          </cell>
          <cell r="J2711">
            <v>125</v>
          </cell>
          <cell r="K2711">
            <v>125</v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</row>
        <row r="2712">
          <cell r="A2712" t="str">
            <v>ESV-3MP</v>
          </cell>
          <cell r="C2712">
            <v>2871060</v>
          </cell>
          <cell r="D2712" t="str">
            <v xml:space="preserve">CINTA FLEJE, ACERO INOXIDABLE,10000 LB X 1000M X 1 1/4", PERNO SUJECION 5/8"  </v>
          </cell>
          <cell r="E2712" t="str">
            <v>ESV-3MP</v>
          </cell>
          <cell r="F2712" t="str">
            <v>G</v>
          </cell>
          <cell r="H2712" t="str">
            <v>c/u</v>
          </cell>
          <cell r="I2712">
            <v>3</v>
          </cell>
          <cell r="J2712">
            <v>18.12</v>
          </cell>
          <cell r="K2712">
            <v>54.36</v>
          </cell>
          <cell r="M2712" t="str">
            <v/>
          </cell>
          <cell r="N2712" t="str">
            <v/>
          </cell>
          <cell r="O2712" t="str">
            <v/>
          </cell>
          <cell r="P2712" t="str">
            <v/>
          </cell>
        </row>
        <row r="2713">
          <cell r="A2713" t="str">
            <v>ESV-1MP</v>
          </cell>
          <cell r="B2713" t="str">
            <v>ESV-1MP</v>
          </cell>
          <cell r="C2713">
            <v>2831820</v>
          </cell>
          <cell r="D2713" t="str">
            <v>BRAZO DE ALINEACIÓN CON GRAPA CONECTORA,ACERO GALVANIZADO, 203X610X51 MM, CARGA DE ROTURA 4000 LBS.</v>
          </cell>
          <cell r="E2713" t="str">
            <v>ESV-1MP</v>
          </cell>
          <cell r="F2713" t="str">
            <v>G</v>
          </cell>
          <cell r="G2713" t="str">
            <v>CP</v>
          </cell>
          <cell r="H2713" t="str">
            <v>c/u</v>
          </cell>
          <cell r="I2713">
            <v>1</v>
          </cell>
          <cell r="J2713">
            <v>190</v>
          </cell>
          <cell r="K2713">
            <v>190</v>
          </cell>
          <cell r="L2713">
            <v>456.13</v>
          </cell>
          <cell r="M2713" t="str">
            <v/>
          </cell>
          <cell r="N2713" t="str">
            <v/>
          </cell>
          <cell r="O2713" t="str">
            <v/>
          </cell>
          <cell r="P2713" t="str">
            <v/>
          </cell>
        </row>
        <row r="2714">
          <cell r="A2714" t="str">
            <v>ESV-1MP</v>
          </cell>
          <cell r="C2714">
            <v>2121020</v>
          </cell>
          <cell r="D2714" t="str">
            <v xml:space="preserve">ESTRIBO, DE ACERO MALEABLE GALVANIZADO,14.22 DIAMETRO, 89 X 114.3 MM </v>
          </cell>
          <cell r="E2714" t="str">
            <v>ESV-1MP</v>
          </cell>
          <cell r="F2714" t="str">
            <v>G</v>
          </cell>
          <cell r="H2714" t="str">
            <v>c/u</v>
          </cell>
          <cell r="I2714">
            <v>1</v>
          </cell>
          <cell r="J2714">
            <v>8.8800000000000008</v>
          </cell>
          <cell r="K2714">
            <v>8.8800000000000008</v>
          </cell>
          <cell r="M2714" t="str">
            <v/>
          </cell>
          <cell r="N2714" t="str">
            <v/>
          </cell>
          <cell r="O2714" t="str">
            <v/>
          </cell>
          <cell r="P2714" t="str">
            <v/>
          </cell>
        </row>
        <row r="2715">
          <cell r="A2715" t="str">
            <v>ESV-1MP</v>
          </cell>
          <cell r="C2715">
            <v>2342501</v>
          </cell>
          <cell r="D2715" t="str">
            <v xml:space="preserve">BRAZO ANTIVAIVEN, DE POLIETILENO DE ALTA DENSIDAD, DE 572 MM DE LARGO, PARA 25 A 46 KV INCLUYE HORQUILLA Y PERNO. </v>
          </cell>
          <cell r="E2715" t="str">
            <v>ESV-1MP</v>
          </cell>
          <cell r="F2715" t="str">
            <v>J</v>
          </cell>
          <cell r="H2715" t="str">
            <v>c/u</v>
          </cell>
          <cell r="I2715">
            <v>1</v>
          </cell>
          <cell r="J2715">
            <v>46.64</v>
          </cell>
          <cell r="K2715">
            <v>46.64</v>
          </cell>
          <cell r="M2715" t="str">
            <v/>
          </cell>
          <cell r="N2715" t="str">
            <v/>
          </cell>
          <cell r="O2715" t="str">
            <v/>
          </cell>
          <cell r="P2715" t="str">
            <v/>
          </cell>
        </row>
        <row r="2716">
          <cell r="A2716" t="str">
            <v>ESV-1MP</v>
          </cell>
          <cell r="C2716">
            <v>2344035</v>
          </cell>
          <cell r="D2716" t="str">
            <v>ESPACIADOR DE POLIETILENO DE ALTA DENSIDAD, MONOFÁSICO, 15 A 35 KV, 304 MM DE LARGO, ASTM D1248</v>
          </cell>
          <cell r="E2716" t="str">
            <v>ESV-1MP</v>
          </cell>
          <cell r="F2716" t="str">
            <v>G</v>
          </cell>
          <cell r="H2716" t="str">
            <v>c/u</v>
          </cell>
          <cell r="I2716">
            <v>1</v>
          </cell>
          <cell r="J2716">
            <v>156.25</v>
          </cell>
          <cell r="K2716">
            <v>156.25</v>
          </cell>
          <cell r="M2716" t="str">
            <v/>
          </cell>
          <cell r="N2716" t="str">
            <v/>
          </cell>
          <cell r="O2716" t="str">
            <v/>
          </cell>
          <cell r="P2716" t="str">
            <v/>
          </cell>
        </row>
        <row r="2717">
          <cell r="A2717" t="str">
            <v>ESV-1MP</v>
          </cell>
          <cell r="C2717">
            <v>2871060</v>
          </cell>
          <cell r="D2717" t="str">
            <v xml:space="preserve">CINTA FLEJE, ACERO INOXIDABLE,10000 LB X 1000M X 1 1/4", PERNO SUJECION 5/8"  </v>
          </cell>
          <cell r="E2717" t="str">
            <v>ESV-1MP</v>
          </cell>
          <cell r="F2717" t="str">
            <v>G</v>
          </cell>
          <cell r="H2717" t="str">
            <v>c/u</v>
          </cell>
          <cell r="I2717">
            <v>3</v>
          </cell>
          <cell r="J2717">
            <v>18.12</v>
          </cell>
          <cell r="K2717">
            <v>54.36</v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</row>
        <row r="2718">
          <cell r="A2718" t="str">
            <v>ESV-3MV</v>
          </cell>
          <cell r="B2718" t="str">
            <v>ESV-3MV</v>
          </cell>
          <cell r="C2718">
            <v>2802401</v>
          </cell>
          <cell r="D2718" t="str">
            <v>CRUCETA ACERO GALV. PERFIL "L" DE 70 X 70 X 6 MM Y 2.40 M LONG, UNIVERSAL</v>
          </cell>
          <cell r="E2718" t="str">
            <v>ESV-3MV</v>
          </cell>
          <cell r="F2718" t="str">
            <v>J</v>
          </cell>
          <cell r="G2718" t="str">
            <v>CP</v>
          </cell>
          <cell r="H2718" t="str">
            <v>c/u</v>
          </cell>
          <cell r="I2718">
            <v>2</v>
          </cell>
          <cell r="J2718">
            <v>65.05</v>
          </cell>
          <cell r="K2718">
            <v>130.1</v>
          </cell>
          <cell r="L2718">
            <v>538.54999999999995</v>
          </cell>
          <cell r="M2718" t="str">
            <v/>
          </cell>
          <cell r="N2718" t="str">
            <v/>
          </cell>
          <cell r="O2718" t="str">
            <v/>
          </cell>
          <cell r="P2718" t="str">
            <v/>
          </cell>
        </row>
        <row r="2719">
          <cell r="A2719" t="str">
            <v>ESV-3MV</v>
          </cell>
          <cell r="C2719">
            <v>2831618</v>
          </cell>
          <cell r="D2719" t="str">
            <v>PIE AMIGO ACERO GALV. PERFIL "L" 38 X 38 X 6 MM Y 1800 MM LONG</v>
          </cell>
          <cell r="E2719" t="str">
            <v>ESV-3MV</v>
          </cell>
          <cell r="F2719" t="str">
            <v>J</v>
          </cell>
          <cell r="H2719" t="str">
            <v>c/u</v>
          </cell>
          <cell r="I2719">
            <v>2</v>
          </cell>
          <cell r="J2719">
            <v>24.87</v>
          </cell>
          <cell r="K2719">
            <v>49.74</v>
          </cell>
          <cell r="M2719" t="str">
            <v/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ESV-3MV</v>
          </cell>
          <cell r="C2720">
            <v>2980680</v>
          </cell>
          <cell r="D2720" t="str">
            <v>PERNO ESPARRAGO ACERO GALV. 16 X 306 MM ( 5/8" X 12" )</v>
          </cell>
          <cell r="E2720" t="str">
            <v>ESV-3MV</v>
          </cell>
          <cell r="F2720" t="str">
            <v>J</v>
          </cell>
          <cell r="H2720" t="str">
            <v>c/u</v>
          </cell>
          <cell r="I2720">
            <v>4</v>
          </cell>
          <cell r="J2720">
            <v>2.65</v>
          </cell>
          <cell r="K2720">
            <v>10.6</v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</row>
        <row r="2721">
          <cell r="A2721" t="str">
            <v>ESV-3MV</v>
          </cell>
          <cell r="C2721">
            <v>2820191</v>
          </cell>
          <cell r="D2721" t="str">
            <v xml:space="preserve">ABRAZADERA DE ACERO GALVANIZADO, PLETINA, 4 PERNOS, 38 X 6 X 140 MM (15 X 150 MM (5/8 X 6")) </v>
          </cell>
          <cell r="E2721" t="str">
            <v>ESV-3MV</v>
          </cell>
          <cell r="F2721" t="str">
            <v>J</v>
          </cell>
          <cell r="H2721" t="str">
            <v>c/u</v>
          </cell>
          <cell r="I2721">
            <v>1</v>
          </cell>
          <cell r="J2721">
            <v>8.1199999999999992</v>
          </cell>
          <cell r="K2721">
            <v>8.1199999999999992</v>
          </cell>
          <cell r="M2721" t="str">
            <v/>
          </cell>
          <cell r="N2721" t="str">
            <v/>
          </cell>
          <cell r="O2721" t="str">
            <v/>
          </cell>
          <cell r="P2721" t="str">
            <v/>
          </cell>
        </row>
        <row r="2722">
          <cell r="A2722" t="str">
            <v>ESV-3MV</v>
          </cell>
          <cell r="C2722">
            <v>2901614</v>
          </cell>
          <cell r="D2722" t="str">
            <v>PERNO MAQUINA ACERO. GALV. 16 X 38 MM (5/8" X 1 1/2"), TUERCA, ARAND. PLANA Y PRESION</v>
          </cell>
          <cell r="E2722" t="str">
            <v>ESV-3MV</v>
          </cell>
          <cell r="F2722" t="str">
            <v>J</v>
          </cell>
          <cell r="H2722" t="str">
            <v>c/u</v>
          </cell>
          <cell r="I2722">
            <v>2</v>
          </cell>
          <cell r="J2722">
            <v>0.79</v>
          </cell>
          <cell r="K2722">
            <v>1.58</v>
          </cell>
          <cell r="M2722" t="str">
            <v/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ESV-3MV</v>
          </cell>
          <cell r="C2723">
            <v>2119960</v>
          </cell>
          <cell r="D2723" t="str">
            <v>GRAPA DE DESVIO ANGULAR MENSAJERO, ACERO GALVANIZADO 19 MM X 16 MM (3/4" X 5/8")</v>
          </cell>
          <cell r="E2723" t="str">
            <v>ESV-3MV</v>
          </cell>
          <cell r="F2723" t="str">
            <v>G</v>
          </cell>
          <cell r="H2723" t="str">
            <v>c/u</v>
          </cell>
          <cell r="I2723">
            <v>1</v>
          </cell>
          <cell r="J2723">
            <v>88.41</v>
          </cell>
          <cell r="K2723">
            <v>88.41</v>
          </cell>
          <cell r="M2723" t="str">
            <v/>
          </cell>
          <cell r="N2723" t="str">
            <v/>
          </cell>
          <cell r="O2723" t="str">
            <v/>
          </cell>
          <cell r="P2723" t="str">
            <v/>
          </cell>
        </row>
        <row r="2724">
          <cell r="A2724" t="str">
            <v>ESV-3MV</v>
          </cell>
          <cell r="C2724">
            <v>2344046</v>
          </cell>
          <cell r="D2724" t="str">
            <v>ESPACIADOR DE POLIETILENO DE ALTA DENSIDAD, TRIFÀSICO, 25 A 46 KV, 720 X 536 MM, ASTM D1248.</v>
          </cell>
          <cell r="E2724" t="str">
            <v>ESV-3MV</v>
          </cell>
          <cell r="F2724" t="str">
            <v>G</v>
          </cell>
          <cell r="H2724" t="str">
            <v>c/u</v>
          </cell>
          <cell r="I2724">
            <v>2</v>
          </cell>
          <cell r="J2724">
            <v>125</v>
          </cell>
          <cell r="K2724">
            <v>250</v>
          </cell>
          <cell r="M2724" t="str">
            <v/>
          </cell>
          <cell r="N2724" t="str">
            <v/>
          </cell>
          <cell r="O2724" t="str">
            <v/>
          </cell>
          <cell r="P2724" t="str">
            <v/>
          </cell>
        </row>
        <row r="2725">
          <cell r="A2725" t="str">
            <v>ESD-1POR</v>
          </cell>
          <cell r="B2725" t="str">
            <v>ESD-1POR</v>
          </cell>
          <cell r="C2725">
            <v>2831618</v>
          </cell>
          <cell r="D2725" t="str">
            <v>PIE AMIGO ACERO GALV. PERFIL "L" 38 X 38 X 6 MM Y 1800 MM LONG</v>
          </cell>
          <cell r="E2725" t="str">
            <v>ESD-1POR</v>
          </cell>
          <cell r="F2725" t="str">
            <v>J</v>
          </cell>
          <cell r="G2725" t="str">
            <v>RS</v>
          </cell>
          <cell r="H2725" t="str">
            <v>c/u</v>
          </cell>
          <cell r="I2725">
            <v>1</v>
          </cell>
          <cell r="J2725">
            <v>24.87</v>
          </cell>
          <cell r="K2725">
            <v>24.87</v>
          </cell>
          <cell r="L2725">
            <v>96.630600000000001</v>
          </cell>
          <cell r="M2725" t="str">
            <v/>
          </cell>
          <cell r="N2725" t="str">
            <v/>
          </cell>
          <cell r="O2725" t="str">
            <v/>
          </cell>
          <cell r="P2725" t="str">
            <v/>
          </cell>
        </row>
        <row r="2726">
          <cell r="A2726" t="str">
            <v>ESD-1POR</v>
          </cell>
          <cell r="C2726">
            <v>2817270</v>
          </cell>
          <cell r="D2726" t="str">
            <v>SOPORTE DE PARED, PLETINA 70 X 38 X 6 MM, PLETINA 70 X 70 X 6 MM, SUJECIÓN PIE AMIGO O TENSOR.</v>
          </cell>
          <cell r="E2726" t="str">
            <v>ESD-1POR</v>
          </cell>
          <cell r="F2726" t="str">
            <v>J</v>
          </cell>
          <cell r="H2726" t="str">
            <v>c/u</v>
          </cell>
          <cell r="I2726">
            <v>1</v>
          </cell>
          <cell r="J2726">
            <v>1.81</v>
          </cell>
          <cell r="K2726">
            <v>1.81</v>
          </cell>
          <cell r="M2726" t="str">
            <v/>
          </cell>
          <cell r="N2726" t="str">
            <v/>
          </cell>
          <cell r="O2726" t="str">
            <v/>
          </cell>
          <cell r="P2726" t="str">
            <v/>
          </cell>
        </row>
        <row r="2727">
          <cell r="A2727" t="str">
            <v>ESD-1POR</v>
          </cell>
          <cell r="C2727">
            <v>2817201</v>
          </cell>
          <cell r="D2727" t="str">
            <v>BRAZO DE ACERO GALVANIZADO DE UN BASTIDOR CON PERFIL "L" 38 x 38 x 6 Y 1000 MM,  LONGITUD TOTAL 1304 MM.</v>
          </cell>
          <cell r="E2727" t="str">
            <v>ESD-1POR</v>
          </cell>
          <cell r="F2727" t="str">
            <v>G</v>
          </cell>
          <cell r="H2727" t="str">
            <v>c/u</v>
          </cell>
          <cell r="I2727">
            <v>1</v>
          </cell>
          <cell r="J2727">
            <v>55.12</v>
          </cell>
          <cell r="K2727">
            <v>55.12</v>
          </cell>
          <cell r="M2727" t="str">
            <v/>
          </cell>
          <cell r="N2727" t="str">
            <v/>
          </cell>
          <cell r="O2727" t="str">
            <v/>
          </cell>
          <cell r="P2727" t="str">
            <v/>
          </cell>
        </row>
        <row r="2728">
          <cell r="A2728" t="str">
            <v>ESD-1POR</v>
          </cell>
          <cell r="C2728">
            <v>2280142</v>
          </cell>
          <cell r="D2728" t="str">
            <v>RETENEDOR TERMINAL PREFORMADO PARA RETENER CABLE ASC Y/O ACSR NO. 2/0 AWG, 7 HILOS</v>
          </cell>
          <cell r="E2728" t="str">
            <v>ESD-1POR</v>
          </cell>
          <cell r="F2728" t="str">
            <v>G</v>
          </cell>
          <cell r="H2728" t="str">
            <v>c/u</v>
          </cell>
          <cell r="I2728">
            <v>1</v>
          </cell>
          <cell r="J2728">
            <v>6.61</v>
          </cell>
          <cell r="K2728">
            <v>6.61</v>
          </cell>
          <cell r="M2728" t="str">
            <v/>
          </cell>
          <cell r="N2728" t="str">
            <v/>
          </cell>
          <cell r="O2728" t="str">
            <v/>
          </cell>
          <cell r="P2728" t="str">
            <v/>
          </cell>
        </row>
        <row r="2729">
          <cell r="A2729" t="str">
            <v>ESD-1POR</v>
          </cell>
          <cell r="C2729">
            <v>11751218</v>
          </cell>
          <cell r="D2729" t="str">
            <v>CINTA ELÉCTRICA VINILO PVC 19 MM ANCHO, 20.1 M. REF. NO. 33 DE 3M</v>
          </cell>
          <cell r="E2729" t="str">
            <v>ESD-1POR</v>
          </cell>
          <cell r="F2729" t="str">
            <v>G</v>
          </cell>
          <cell r="H2729" t="str">
            <v>c/u</v>
          </cell>
          <cell r="I2729">
            <v>0.12</v>
          </cell>
          <cell r="J2729">
            <v>3.38</v>
          </cell>
          <cell r="K2729">
            <v>0.40559999999999996</v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</row>
        <row r="2730">
          <cell r="A2730" t="str">
            <v>ESD-1POR</v>
          </cell>
          <cell r="C2730">
            <v>11752319</v>
          </cell>
          <cell r="D2730" t="str">
            <v xml:space="preserve">CINTA ELÉCTRICA AUTOFUNDENTE DE 19 MM X 9 M, NO. 23 DE 3M </v>
          </cell>
          <cell r="E2730" t="str">
            <v>ESD-1POR</v>
          </cell>
          <cell r="F2730" t="str">
            <v>G</v>
          </cell>
          <cell r="H2730" t="str">
            <v>c/u</v>
          </cell>
          <cell r="I2730">
            <v>0.25</v>
          </cell>
          <cell r="J2730">
            <v>18.14</v>
          </cell>
          <cell r="K2730">
            <v>4.5350000000000001</v>
          </cell>
          <cell r="M2730" t="str">
            <v/>
          </cell>
          <cell r="N2730" t="str">
            <v/>
          </cell>
          <cell r="O2730" t="str">
            <v/>
          </cell>
          <cell r="P2730" t="str">
            <v/>
          </cell>
        </row>
        <row r="2731">
          <cell r="A2731" t="str">
            <v>ESD-1POR</v>
          </cell>
          <cell r="C2731">
            <v>2010502</v>
          </cell>
          <cell r="D2731" t="str">
            <v>AISLADOR DE PORCELANA TIPO ROLLO CLASE ANSI  53-2, 0.25 KV</v>
          </cell>
          <cell r="E2731" t="str">
            <v>ESD-1POR</v>
          </cell>
          <cell r="F2731" t="str">
            <v>D</v>
          </cell>
          <cell r="H2731" t="str">
            <v>c/u</v>
          </cell>
          <cell r="I2731">
            <v>1</v>
          </cell>
          <cell r="J2731">
            <v>1</v>
          </cell>
          <cell r="K2731">
            <v>1</v>
          </cell>
          <cell r="M2731" t="str">
            <v/>
          </cell>
          <cell r="N2731" t="str">
            <v/>
          </cell>
          <cell r="O2731" t="str">
            <v/>
          </cell>
          <cell r="P2731" t="str">
            <v/>
          </cell>
        </row>
        <row r="2732">
          <cell r="A2732" t="str">
            <v>ESD-1POR</v>
          </cell>
          <cell r="C2732">
            <v>2901614</v>
          </cell>
          <cell r="D2732" t="str">
            <v>PERNO MAQUINA ACERO. GALV. 16 X 38 MM (5/8" X 1 1/2"), TUERCA, ARAND. PLANA Y PRESION</v>
          </cell>
          <cell r="E2732" t="str">
            <v>ESD-1POR</v>
          </cell>
          <cell r="F2732" t="str">
            <v>J</v>
          </cell>
          <cell r="H2732" t="str">
            <v>c/u</v>
          </cell>
          <cell r="I2732">
            <v>2</v>
          </cell>
          <cell r="J2732">
            <v>0.79</v>
          </cell>
          <cell r="K2732">
            <v>1.58</v>
          </cell>
          <cell r="M2732" t="str">
            <v/>
          </cell>
          <cell r="N2732" t="str">
            <v/>
          </cell>
          <cell r="O2732" t="str">
            <v/>
          </cell>
          <cell r="P2732" t="str">
            <v/>
          </cell>
        </row>
        <row r="2733">
          <cell r="A2733" t="str">
            <v>ESD-1POR</v>
          </cell>
          <cell r="C2733">
            <v>4750930</v>
          </cell>
          <cell r="D2733" t="str">
            <v>AMARRA PLÁSTICA PROTECCIÓN UV, 8 MM X 30 CM LONGITUD (PRECINTO)</v>
          </cell>
          <cell r="E2733" t="str">
            <v>ESD-1POR</v>
          </cell>
          <cell r="F2733" t="str">
            <v>L</v>
          </cell>
          <cell r="H2733" t="str">
            <v>c/u</v>
          </cell>
          <cell r="I2733">
            <v>5</v>
          </cell>
          <cell r="J2733">
            <v>0.14000000000000001</v>
          </cell>
          <cell r="K2733">
            <v>0.70000000000000007</v>
          </cell>
          <cell r="M2733" t="str">
            <v/>
          </cell>
          <cell r="N2733" t="str">
            <v/>
          </cell>
          <cell r="O2733" t="str">
            <v/>
          </cell>
          <cell r="P2733" t="str">
            <v/>
          </cell>
        </row>
        <row r="2734">
          <cell r="A2734" t="str">
            <v>ESD-1POD</v>
          </cell>
          <cell r="B2734" t="str">
            <v>ESD-1POD</v>
          </cell>
          <cell r="C2734">
            <v>2817202</v>
          </cell>
          <cell r="D2734" t="str">
            <v xml:space="preserve">BRAZO DE ACERO GALVANIZADO DE DOS BASTIDORES ,CON PERFIL "L" 38 x 38 x 6 Y 1000 MM,  LONGITUD TOTAL 1188 MM. </v>
          </cell>
          <cell r="E2734" t="str">
            <v>ESD-1POD</v>
          </cell>
          <cell r="F2734" t="str">
            <v>G</v>
          </cell>
          <cell r="G2734" t="str">
            <v>RS</v>
          </cell>
          <cell r="H2734" t="str">
            <v>c/u</v>
          </cell>
          <cell r="I2734">
            <v>1</v>
          </cell>
          <cell r="J2734">
            <v>61.09</v>
          </cell>
          <cell r="K2734">
            <v>61.09</v>
          </cell>
          <cell r="L2734">
            <v>108.25060000000001</v>
          </cell>
          <cell r="M2734" t="str">
            <v/>
          </cell>
          <cell r="N2734" t="str">
            <v/>
          </cell>
          <cell r="O2734" t="str">
            <v/>
          </cell>
          <cell r="P2734" t="str">
            <v/>
          </cell>
        </row>
        <row r="2735">
          <cell r="A2735" t="str">
            <v>ESD-1POD</v>
          </cell>
          <cell r="C2735">
            <v>2010502</v>
          </cell>
          <cell r="D2735" t="str">
            <v>AISLADOR DE PORCELANA TIPO ROLLO CLASE ANSI  53-2, 0.25 KV</v>
          </cell>
          <cell r="E2735" t="str">
            <v>ESD-1POD</v>
          </cell>
          <cell r="F2735" t="str">
            <v>D</v>
          </cell>
          <cell r="H2735" t="str">
            <v>c/u</v>
          </cell>
          <cell r="I2735">
            <v>2</v>
          </cell>
          <cell r="J2735">
            <v>1</v>
          </cell>
          <cell r="K2735">
            <v>2</v>
          </cell>
          <cell r="M2735" t="str">
            <v/>
          </cell>
          <cell r="N2735" t="str">
            <v/>
          </cell>
          <cell r="O2735" t="str">
            <v/>
          </cell>
          <cell r="P2735" t="str">
            <v/>
          </cell>
        </row>
        <row r="2736">
          <cell r="A2736" t="str">
            <v>ESD-1POD</v>
          </cell>
          <cell r="C2736">
            <v>2280142</v>
          </cell>
          <cell r="D2736" t="str">
            <v>RETENEDOR TERMINAL PREFORMADO PARA RETENER CABLE ASC Y/O ACSR NO. 2/0 AWG, 7 HILOS</v>
          </cell>
          <cell r="E2736" t="str">
            <v>ESD-1POD</v>
          </cell>
          <cell r="F2736" t="str">
            <v>G</v>
          </cell>
          <cell r="H2736" t="str">
            <v>c/u</v>
          </cell>
          <cell r="I2736">
            <v>2</v>
          </cell>
          <cell r="J2736">
            <v>6.61</v>
          </cell>
          <cell r="K2736">
            <v>13.22</v>
          </cell>
          <cell r="M2736" t="str">
            <v/>
          </cell>
          <cell r="N2736" t="str">
            <v/>
          </cell>
          <cell r="O2736" t="str">
            <v/>
          </cell>
          <cell r="P2736" t="str">
            <v/>
          </cell>
        </row>
        <row r="2737">
          <cell r="A2737" t="str">
            <v>ESD-1POD</v>
          </cell>
          <cell r="C2737">
            <v>2056203</v>
          </cell>
          <cell r="D2737" t="str">
            <v>CONECTOR RANURA PARALELA DOBLE DENTADO, HERMÉTICO, CABLES AL/CU AISLADOS 4 - 3/0 AWG Y 4 - 3/0, TUERCA FUSIBLE</v>
          </cell>
          <cell r="E2737" t="str">
            <v>ESD-1POD</v>
          </cell>
          <cell r="F2737" t="str">
            <v>G</v>
          </cell>
          <cell r="H2737" t="str">
            <v>c/u</v>
          </cell>
          <cell r="I2737">
            <v>5</v>
          </cell>
          <cell r="J2737">
            <v>5.26</v>
          </cell>
          <cell r="K2737">
            <v>26.299999999999997</v>
          </cell>
          <cell r="M2737" t="str">
            <v/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ESD-1POD</v>
          </cell>
          <cell r="C2738">
            <v>11751218</v>
          </cell>
          <cell r="D2738" t="str">
            <v>CINTA ELÉCTRICA VINILO PVC 19 MM ANCHO, 20.1 M. REF. NO. 33 DE 3M</v>
          </cell>
          <cell r="E2738" t="str">
            <v>ESD-1POD</v>
          </cell>
          <cell r="F2738" t="str">
            <v>G</v>
          </cell>
          <cell r="H2738" t="str">
            <v>c/u</v>
          </cell>
          <cell r="I2738">
            <v>0.12</v>
          </cell>
          <cell r="J2738">
            <v>3.38</v>
          </cell>
          <cell r="K2738">
            <v>0.40559999999999996</v>
          </cell>
          <cell r="M2738" t="str">
            <v/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ESD-1POD</v>
          </cell>
          <cell r="C2739">
            <v>11752319</v>
          </cell>
          <cell r="D2739" t="str">
            <v xml:space="preserve">CINTA ELÉCTRICA AUTOFUNDENTE DE 19 MM X 9 M, NO. 23 DE 3M </v>
          </cell>
          <cell r="E2739" t="str">
            <v>ESD-1POD</v>
          </cell>
          <cell r="F2739" t="str">
            <v>G</v>
          </cell>
          <cell r="H2739" t="str">
            <v>c/u</v>
          </cell>
          <cell r="I2739">
            <v>0.25</v>
          </cell>
          <cell r="J2739">
            <v>18.14</v>
          </cell>
          <cell r="K2739">
            <v>4.5350000000000001</v>
          </cell>
          <cell r="M2739" t="str">
            <v/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ESD-1POD</v>
          </cell>
          <cell r="C2740">
            <v>4750930</v>
          </cell>
          <cell r="D2740" t="str">
            <v>AMARRA PLÁSTICA PROTECCIÓN UV, 8 MM X 30 CM LONGITUD (PRECINTO)</v>
          </cell>
          <cell r="E2740" t="str">
            <v>ESD-1POD</v>
          </cell>
          <cell r="F2740" t="str">
            <v>L</v>
          </cell>
          <cell r="H2740" t="str">
            <v>c/u</v>
          </cell>
          <cell r="I2740">
            <v>5</v>
          </cell>
          <cell r="J2740">
            <v>0.14000000000000001</v>
          </cell>
          <cell r="K2740">
            <v>0.70000000000000007</v>
          </cell>
          <cell r="M2740" t="str">
            <v/>
          </cell>
          <cell r="N2740" t="str">
            <v/>
          </cell>
          <cell r="O2740" t="str">
            <v/>
          </cell>
          <cell r="P2740" t="str">
            <v/>
          </cell>
        </row>
        <row r="2741">
          <cell r="A2741" t="str">
            <v>ESD-1POP</v>
          </cell>
          <cell r="B2741" t="str">
            <v>ESD-1POP</v>
          </cell>
          <cell r="C2741">
            <v>2817201</v>
          </cell>
          <cell r="D2741" t="str">
            <v>BRAZO DE ACERO GALVANIZADO DE UN BASTIDOR CON PERFIL "L" 38 x 38 x 6 Y 1000 MM,  LONGITUD TOTAL 1304 MM.</v>
          </cell>
          <cell r="E2741" t="str">
            <v>ESD-1POP</v>
          </cell>
          <cell r="F2741" t="str">
            <v>G</v>
          </cell>
          <cell r="G2741" t="str">
            <v>RS</v>
          </cell>
          <cell r="H2741" t="str">
            <v>c/u</v>
          </cell>
          <cell r="I2741">
            <v>1</v>
          </cell>
          <cell r="J2741">
            <v>55.12</v>
          </cell>
          <cell r="K2741">
            <v>55.12</v>
          </cell>
          <cell r="L2741">
            <v>57.769999999999996</v>
          </cell>
          <cell r="M2741" t="str">
            <v/>
          </cell>
          <cell r="N2741" t="str">
            <v/>
          </cell>
          <cell r="O2741" t="str">
            <v/>
          </cell>
          <cell r="P2741" t="str">
            <v/>
          </cell>
        </row>
        <row r="2742">
          <cell r="A2742" t="str">
            <v>ESD-1POP</v>
          </cell>
          <cell r="C2742">
            <v>2010502</v>
          </cell>
          <cell r="D2742" t="str">
            <v>AISLADOR DE PORCELANA TIPO ROLLO CLASE ANSI  53-2, 0.25 KV</v>
          </cell>
          <cell r="E2742" t="str">
            <v>ESD-1POP</v>
          </cell>
          <cell r="F2742" t="str">
            <v>D</v>
          </cell>
          <cell r="H2742" t="str">
            <v>c/u</v>
          </cell>
          <cell r="I2742">
            <v>1</v>
          </cell>
          <cell r="J2742">
            <v>1</v>
          </cell>
          <cell r="K2742">
            <v>1</v>
          </cell>
          <cell r="M2742" t="str">
            <v/>
          </cell>
          <cell r="N2742" t="str">
            <v/>
          </cell>
          <cell r="O2742" t="str">
            <v/>
          </cell>
          <cell r="P2742" t="str">
            <v/>
          </cell>
        </row>
        <row r="2743">
          <cell r="A2743" t="str">
            <v>ESD-1POP</v>
          </cell>
          <cell r="C2743">
            <v>1012137</v>
          </cell>
          <cell r="D2743" t="str">
            <v>CONDUCTOR DESNUDO SOLIDO ALUMINIO PARA ATADURAS NO. 4 AWG</v>
          </cell>
          <cell r="E2743" t="str">
            <v>ESD-1POP</v>
          </cell>
          <cell r="F2743" t="str">
            <v>G</v>
          </cell>
          <cell r="H2743" t="str">
            <v>m</v>
          </cell>
          <cell r="I2743">
            <v>3</v>
          </cell>
          <cell r="J2743">
            <v>0.55000000000000004</v>
          </cell>
          <cell r="K2743">
            <v>1.6500000000000001</v>
          </cell>
          <cell r="M2743" t="str">
            <v/>
          </cell>
          <cell r="N2743" t="str">
            <v/>
          </cell>
          <cell r="O2743" t="str">
            <v/>
          </cell>
          <cell r="P2743" t="str">
            <v/>
          </cell>
        </row>
        <row r="2744">
          <cell r="A2744" t="str">
            <v>ESD-1POT</v>
          </cell>
          <cell r="B2744" t="str">
            <v>ESD-1POT</v>
          </cell>
          <cell r="C2744">
            <v>1015206</v>
          </cell>
          <cell r="D2744" t="str">
            <v>CABLE ACERO GALVANIZADO GRADO SIEMENS MARTIN 3/8" DIAM. 7 HILOS, 3153 KG</v>
          </cell>
          <cell r="E2744" t="str">
            <v>ESD-1POT</v>
          </cell>
          <cell r="F2744" t="str">
            <v>J</v>
          </cell>
          <cell r="G2744" t="str">
            <v>RS</v>
          </cell>
          <cell r="H2744" t="str">
            <v>m</v>
          </cell>
          <cell r="I2744">
            <v>14</v>
          </cell>
          <cell r="J2744">
            <v>1.66</v>
          </cell>
          <cell r="K2744">
            <v>23.24</v>
          </cell>
          <cell r="L2744">
            <v>116.5806</v>
          </cell>
          <cell r="M2744" t="str">
            <v/>
          </cell>
          <cell r="N2744" t="str">
            <v/>
          </cell>
          <cell r="O2744" t="str">
            <v/>
          </cell>
          <cell r="P2744" t="str">
            <v/>
          </cell>
        </row>
        <row r="2745">
          <cell r="A2745" t="str">
            <v>ESD-1POT</v>
          </cell>
          <cell r="C2745">
            <v>2282003</v>
          </cell>
          <cell r="D2745" t="str">
            <v>RETENEDOR TERMINAL PREFORMADO PARA CABLE DE ACERO DE 3/8" DE DIÁMETRO</v>
          </cell>
          <cell r="E2745" t="str">
            <v>ESD-1POT</v>
          </cell>
          <cell r="F2745" t="str">
            <v>G</v>
          </cell>
          <cell r="H2745" t="str">
            <v>c/u</v>
          </cell>
          <cell r="I2745">
            <v>2</v>
          </cell>
          <cell r="J2745">
            <v>6.24</v>
          </cell>
          <cell r="K2745">
            <v>12.48</v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</row>
        <row r="2746">
          <cell r="A2746" t="str">
            <v>ESD-1POT</v>
          </cell>
          <cell r="C2746">
            <v>2371009</v>
          </cell>
          <cell r="D2746" t="str">
            <v>GUARDACABO PARA CABLE TENSOR DE 3/8" (9.5 MM) DIAM</v>
          </cell>
          <cell r="E2746" t="str">
            <v>ESD-1POT</v>
          </cell>
          <cell r="F2746" t="str">
            <v>J</v>
          </cell>
          <cell r="H2746" t="str">
            <v>c/u</v>
          </cell>
          <cell r="I2746">
            <v>2</v>
          </cell>
          <cell r="J2746">
            <v>0.95</v>
          </cell>
          <cell r="K2746">
            <v>1.9</v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ESD-1POT</v>
          </cell>
          <cell r="C2747">
            <v>2810102</v>
          </cell>
          <cell r="D2747" t="str">
            <v>HORQUILLA ANCLAJE ACERO GALV. 16 MM DIAM, 75 MM LONG. 7.000 KG, CON PASADOR</v>
          </cell>
          <cell r="E2747" t="str">
            <v>ESD-1POT</v>
          </cell>
          <cell r="F2747" t="str">
            <v>J</v>
          </cell>
          <cell r="H2747" t="str">
            <v>c/u</v>
          </cell>
          <cell r="I2747">
            <v>2</v>
          </cell>
          <cell r="J2747">
            <v>4.3899999999999997</v>
          </cell>
          <cell r="K2747">
            <v>8.7799999999999994</v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ESD-1POT</v>
          </cell>
          <cell r="C2748">
            <v>2817270</v>
          </cell>
          <cell r="D2748" t="str">
            <v>SOPORTE DE PARED, PLETINA 70 X 38 X 6 MM, PLETINA 70 X 70 X 6 MM, SUJECIÓN PIE AMIGO O TENSOR.</v>
          </cell>
          <cell r="E2748" t="str">
            <v>ESD-1POT</v>
          </cell>
          <cell r="F2748" t="str">
            <v>J</v>
          </cell>
          <cell r="H2748" t="str">
            <v>c/u</v>
          </cell>
          <cell r="I2748">
            <v>1</v>
          </cell>
          <cell r="J2748">
            <v>1.81</v>
          </cell>
          <cell r="K2748">
            <v>1.81</v>
          </cell>
          <cell r="M2748" t="str">
            <v/>
          </cell>
          <cell r="N2748" t="str">
            <v/>
          </cell>
          <cell r="O2748" t="str">
            <v/>
          </cell>
          <cell r="P2748" t="str">
            <v/>
          </cell>
        </row>
        <row r="2749">
          <cell r="A2749" t="str">
            <v>ESD-1POT</v>
          </cell>
          <cell r="C2749">
            <v>2817201</v>
          </cell>
          <cell r="D2749" t="str">
            <v>BRAZO DE ACERO GALVANIZADO DE UN BASTIDOR CON PERFIL "L" 38 x 38 x 6 Y 1000 MM,  LONGITUD TOTAL 1304 MM.</v>
          </cell>
          <cell r="E2749" t="str">
            <v>ESD-1POT</v>
          </cell>
          <cell r="F2749" t="str">
            <v>G</v>
          </cell>
          <cell r="H2749" t="str">
            <v>c/u</v>
          </cell>
          <cell r="I2749">
            <v>1</v>
          </cell>
          <cell r="J2749">
            <v>55.12</v>
          </cell>
          <cell r="K2749">
            <v>55.12</v>
          </cell>
          <cell r="M2749" t="str">
            <v/>
          </cell>
          <cell r="N2749" t="str">
            <v/>
          </cell>
          <cell r="O2749" t="str">
            <v/>
          </cell>
          <cell r="P2749" t="str">
            <v/>
          </cell>
        </row>
        <row r="2750">
          <cell r="A2750" t="str">
            <v>ESD-1POT</v>
          </cell>
          <cell r="C2750">
            <v>2280142</v>
          </cell>
          <cell r="D2750" t="str">
            <v>RETENEDOR TERMINAL PREFORMADO PARA RETENER CABLE ASC Y/O ACSR NO. 2/0 AWG, 7 HILOS</v>
          </cell>
          <cell r="E2750" t="str">
            <v>ESD-1POT</v>
          </cell>
          <cell r="F2750" t="str">
            <v>G</v>
          </cell>
          <cell r="H2750" t="str">
            <v>c/u</v>
          </cell>
          <cell r="I2750">
            <v>1</v>
          </cell>
          <cell r="J2750">
            <v>6.61</v>
          </cell>
          <cell r="K2750">
            <v>6.61</v>
          </cell>
          <cell r="M2750" t="str">
            <v/>
          </cell>
          <cell r="N2750" t="str">
            <v/>
          </cell>
          <cell r="O2750" t="str">
            <v/>
          </cell>
          <cell r="P2750" t="str">
            <v/>
          </cell>
        </row>
        <row r="2751">
          <cell r="A2751" t="str">
            <v>ESD-1POT</v>
          </cell>
          <cell r="C2751">
            <v>2010502</v>
          </cell>
          <cell r="D2751" t="str">
            <v>AISLADOR DE PORCELANA TIPO ROLLO CLASE ANSI  53-2, 0.25 KV</v>
          </cell>
          <cell r="E2751" t="str">
            <v>ESD-1POT</v>
          </cell>
          <cell r="F2751" t="str">
            <v>D</v>
          </cell>
          <cell r="H2751" t="str">
            <v>c/u</v>
          </cell>
          <cell r="I2751">
            <v>1</v>
          </cell>
          <cell r="J2751">
            <v>1</v>
          </cell>
          <cell r="K2751">
            <v>1</v>
          </cell>
          <cell r="M2751" t="str">
            <v/>
          </cell>
          <cell r="N2751" t="str">
            <v/>
          </cell>
          <cell r="O2751" t="str">
            <v/>
          </cell>
          <cell r="P2751" t="str">
            <v/>
          </cell>
        </row>
        <row r="2752">
          <cell r="A2752" t="str">
            <v>ESD-1POT</v>
          </cell>
          <cell r="C2752">
            <v>11751218</v>
          </cell>
          <cell r="D2752" t="str">
            <v>CINTA ELÉCTRICA VINILO PVC 19 MM ANCHO, 20.1 M. REF. NO. 33 DE 3M</v>
          </cell>
          <cell r="E2752" t="str">
            <v>ESD-1POT</v>
          </cell>
          <cell r="F2752" t="str">
            <v>G</v>
          </cell>
          <cell r="H2752" t="str">
            <v>c/u</v>
          </cell>
          <cell r="I2752">
            <v>0.12</v>
          </cell>
          <cell r="J2752">
            <v>3.38</v>
          </cell>
          <cell r="K2752">
            <v>0.40559999999999996</v>
          </cell>
          <cell r="M2752" t="str">
            <v/>
          </cell>
          <cell r="N2752" t="str">
            <v/>
          </cell>
          <cell r="O2752" t="str">
            <v/>
          </cell>
          <cell r="P2752" t="str">
            <v/>
          </cell>
        </row>
        <row r="2753">
          <cell r="A2753" t="str">
            <v>ESD-1POT</v>
          </cell>
          <cell r="C2753">
            <v>11752319</v>
          </cell>
          <cell r="D2753" t="str">
            <v xml:space="preserve">CINTA ELÉCTRICA AUTOFUNDENTE DE 19 MM X 9 M, NO. 23 DE 3M </v>
          </cell>
          <cell r="E2753" t="str">
            <v>ESD-1POT</v>
          </cell>
          <cell r="F2753" t="str">
            <v>G</v>
          </cell>
          <cell r="H2753" t="str">
            <v>c/u</v>
          </cell>
          <cell r="I2753">
            <v>0.25</v>
          </cell>
          <cell r="J2753">
            <v>18.14</v>
          </cell>
          <cell r="K2753">
            <v>4.5350000000000001</v>
          </cell>
          <cell r="M2753" t="str">
            <v/>
          </cell>
          <cell r="N2753" t="str">
            <v/>
          </cell>
          <cell r="O2753" t="str">
            <v/>
          </cell>
          <cell r="P2753" t="str">
            <v/>
          </cell>
        </row>
        <row r="2754">
          <cell r="A2754" t="str">
            <v>ESD-1POT</v>
          </cell>
          <cell r="C2754">
            <v>4750930</v>
          </cell>
          <cell r="D2754" t="str">
            <v>AMARRA PLÁSTICA PROTECCIÓN UV, 8 MM X 30 CM LONGITUD (PRECINTO)</v>
          </cell>
          <cell r="E2754" t="str">
            <v>ESD-1POT</v>
          </cell>
          <cell r="F2754" t="str">
            <v>L</v>
          </cell>
          <cell r="H2754" t="str">
            <v>c/u</v>
          </cell>
          <cell r="I2754">
            <v>5</v>
          </cell>
          <cell r="J2754">
            <v>0.14000000000000001</v>
          </cell>
          <cell r="K2754">
            <v>0.70000000000000007</v>
          </cell>
          <cell r="M2754" t="str">
            <v/>
          </cell>
          <cell r="N2754" t="str">
            <v/>
          </cell>
          <cell r="O2754" t="str">
            <v/>
          </cell>
          <cell r="P2754" t="str">
            <v/>
          </cell>
        </row>
        <row r="2755">
          <cell r="A2755" t="str">
            <v>ESV-3MX</v>
          </cell>
          <cell r="B2755" t="str">
            <v>ESV-3MX</v>
          </cell>
          <cell r="C2755">
            <v>2010360</v>
          </cell>
          <cell r="D2755" t="str">
            <v>AISLADOR TIPO PIN DE POLIETILENO DE ALTA DENSIDAD, SUJECIÓN SUPERIOR, CON RADIO INTERFERENCIA 25 KV, ANSI 55-5</v>
          </cell>
          <cell r="E2755" t="str">
            <v>ESV-3MX</v>
          </cell>
          <cell r="F2755" t="str">
            <v>D</v>
          </cell>
          <cell r="G2755" t="str">
            <v>CP</v>
          </cell>
          <cell r="H2755" t="str">
            <v>c/u</v>
          </cell>
          <cell r="I2755">
            <v>6</v>
          </cell>
          <cell r="J2755">
            <v>62.5</v>
          </cell>
          <cell r="K2755">
            <v>375</v>
          </cell>
          <cell r="L2755">
            <v>937.3900000000001</v>
          </cell>
          <cell r="M2755" t="str">
            <v/>
          </cell>
          <cell r="N2755" t="str">
            <v/>
          </cell>
          <cell r="O2755" t="str">
            <v/>
          </cell>
          <cell r="P2755" t="str">
            <v/>
          </cell>
        </row>
        <row r="2756">
          <cell r="A2756" t="str">
            <v>ESV-3MX</v>
          </cell>
          <cell r="C2756">
            <v>2010152</v>
          </cell>
          <cell r="D2756" t="str">
            <v>AISLADOR DE CAUCHO SILICONADO TIPO SUSPENSIÓN CLASE ANSI DS-28, 22 KV</v>
          </cell>
          <cell r="E2756" t="str">
            <v>ESV-3MX</v>
          </cell>
          <cell r="F2756" t="str">
            <v>D</v>
          </cell>
          <cell r="H2756" t="str">
            <v>c/u</v>
          </cell>
          <cell r="I2756">
            <v>6</v>
          </cell>
          <cell r="J2756">
            <v>13.8</v>
          </cell>
          <cell r="K2756">
            <v>82.800000000000011</v>
          </cell>
          <cell r="M2756" t="str">
            <v/>
          </cell>
          <cell r="N2756" t="str">
            <v/>
          </cell>
          <cell r="O2756" t="str">
            <v/>
          </cell>
          <cell r="P2756" t="str">
            <v/>
          </cell>
        </row>
        <row r="2757">
          <cell r="A2757" t="str">
            <v>ESV-3MX</v>
          </cell>
          <cell r="C2757">
            <v>2371241</v>
          </cell>
          <cell r="D2757" t="str">
            <v>GUARDACABO/HORQUILLA, PARA SERVICIO PESADO, 40000 LBS, ACERO GALVANIZADO PARA CABLE 9.5 MM</v>
          </cell>
          <cell r="E2757" t="str">
            <v>ESV-3MX</v>
          </cell>
          <cell r="F2757" t="str">
            <v>J</v>
          </cell>
          <cell r="H2757" t="str">
            <v>c/u</v>
          </cell>
          <cell r="I2757">
            <v>1</v>
          </cell>
          <cell r="J2757">
            <v>25.26</v>
          </cell>
          <cell r="K2757">
            <v>25.26</v>
          </cell>
          <cell r="M2757" t="str">
            <v/>
          </cell>
          <cell r="N2757" t="str">
            <v/>
          </cell>
          <cell r="O2757" t="str">
            <v/>
          </cell>
          <cell r="P2757" t="str">
            <v/>
          </cell>
        </row>
        <row r="2758">
          <cell r="A2758" t="str">
            <v>ESV-3MX</v>
          </cell>
          <cell r="C2758">
            <v>2814170</v>
          </cell>
          <cell r="D2758" t="str">
            <v>PERNO PIN DE ACERO GALVANIZADO, ROSCA PLASTICA 50 MM, 19 X 239 MM (3/4"X 9 1/2")</v>
          </cell>
          <cell r="E2758" t="str">
            <v>ESV-3MX</v>
          </cell>
          <cell r="F2758" t="str">
            <v>J</v>
          </cell>
          <cell r="H2758" t="str">
            <v>c/u</v>
          </cell>
          <cell r="I2758">
            <v>6</v>
          </cell>
          <cell r="J2758">
            <v>13.8</v>
          </cell>
          <cell r="K2758">
            <v>82.800000000000011</v>
          </cell>
          <cell r="M2758" t="str">
            <v/>
          </cell>
          <cell r="N2758" t="str">
            <v/>
          </cell>
          <cell r="O2758" t="str">
            <v/>
          </cell>
          <cell r="P2758" t="str">
            <v/>
          </cell>
        </row>
        <row r="2759">
          <cell r="A2759" t="str">
            <v>ESV-3MX</v>
          </cell>
          <cell r="C2759">
            <v>2371240</v>
          </cell>
          <cell r="D2759" t="str">
            <v>GUARDACABO / HORQUILLA, ACERO GALVANIZADO , 143X28,6MM</v>
          </cell>
          <cell r="E2759" t="str">
            <v>ESV-3MX</v>
          </cell>
          <cell r="F2759" t="str">
            <v>J</v>
          </cell>
          <cell r="H2759" t="str">
            <v>c/u</v>
          </cell>
          <cell r="I2759">
            <v>3</v>
          </cell>
          <cell r="J2759">
            <v>12.19</v>
          </cell>
          <cell r="K2759">
            <v>36.57</v>
          </cell>
          <cell r="M2759" t="str">
            <v/>
          </cell>
          <cell r="N2759" t="str">
            <v/>
          </cell>
          <cell r="O2759" t="str">
            <v/>
          </cell>
          <cell r="P2759" t="str">
            <v/>
          </cell>
        </row>
        <row r="2760">
          <cell r="A2760" t="str">
            <v>ESV-3MX</v>
          </cell>
          <cell r="C2760">
            <v>2810102</v>
          </cell>
          <cell r="D2760" t="str">
            <v>HORQUILLA ANCLAJE ACERO GALV. 16 MM DIAM, 75 MM LONG. 7.000 KG, CON PASADOR</v>
          </cell>
          <cell r="E2760" t="str">
            <v>ESV-3MX</v>
          </cell>
          <cell r="F2760" t="str">
            <v>J</v>
          </cell>
          <cell r="H2760" t="str">
            <v>c/u</v>
          </cell>
          <cell r="I2760">
            <v>6</v>
          </cell>
          <cell r="J2760">
            <v>4.3899999999999997</v>
          </cell>
          <cell r="K2760">
            <v>26.339999999999996</v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</row>
        <row r="2761">
          <cell r="A2761" t="str">
            <v>ESV-3MX</v>
          </cell>
          <cell r="C2761">
            <v>2820191</v>
          </cell>
          <cell r="D2761" t="str">
            <v xml:space="preserve">ABRAZADERA DE ACERO GALVANIZADO, PLETINA, 4 PERNOS, 38 X 6 X 140 MM (15 X 150 MM (5/8 X 6")) </v>
          </cell>
          <cell r="E2761" t="str">
            <v>ESV-3MX</v>
          </cell>
          <cell r="F2761" t="str">
            <v>J</v>
          </cell>
          <cell r="H2761" t="str">
            <v>c/u</v>
          </cell>
          <cell r="I2761">
            <v>1</v>
          </cell>
          <cell r="J2761">
            <v>8.1199999999999992</v>
          </cell>
          <cell r="K2761">
            <v>8.1199999999999992</v>
          </cell>
          <cell r="M2761" t="str">
            <v/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ESV-3MX</v>
          </cell>
          <cell r="C2762">
            <v>2820190</v>
          </cell>
          <cell r="D2762" t="str">
            <v xml:space="preserve">ABRAZADERA DE ACERO GALVANIZADO, PLETINA, 3 PERNOS, 38 X 6 X 140 MM (15 X 150 MM (5/8 X 6")) </v>
          </cell>
          <cell r="E2762" t="str">
            <v>ESV-3MX</v>
          </cell>
          <cell r="F2762" t="str">
            <v>J</v>
          </cell>
          <cell r="H2762" t="str">
            <v>c/u</v>
          </cell>
          <cell r="I2762">
            <v>1</v>
          </cell>
          <cell r="J2762">
            <v>7.5</v>
          </cell>
          <cell r="K2762">
            <v>7.5</v>
          </cell>
          <cell r="M2762" t="str">
            <v/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ESV-3MX</v>
          </cell>
          <cell r="C2763">
            <v>2988216</v>
          </cell>
          <cell r="D2763" t="str">
            <v>TUERCA OJO OVALADO DE ACERO GALV. PARA PERNO DE 16 MM DIAM.</v>
          </cell>
          <cell r="E2763" t="str">
            <v>ESV-3MX</v>
          </cell>
          <cell r="F2763" t="str">
            <v>J</v>
          </cell>
          <cell r="H2763" t="str">
            <v>c/u</v>
          </cell>
          <cell r="I2763">
            <v>5</v>
          </cell>
          <cell r="J2763">
            <v>1.98</v>
          </cell>
          <cell r="K2763">
            <v>9.9</v>
          </cell>
          <cell r="M2763" t="str">
            <v/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ESV-3MX</v>
          </cell>
          <cell r="C2764">
            <v>2802401</v>
          </cell>
          <cell r="D2764" t="str">
            <v>CRUCETA ACERO GALV. PERFIL "L" DE 70 X 70 X 6 MM Y 2.40 M LONG, UNIVERSAL</v>
          </cell>
          <cell r="E2764" t="str">
            <v>ESV-3MX</v>
          </cell>
          <cell r="F2764" t="str">
            <v>J</v>
          </cell>
          <cell r="H2764" t="str">
            <v>c/u</v>
          </cell>
          <cell r="I2764">
            <v>2</v>
          </cell>
          <cell r="J2764">
            <v>65.05</v>
          </cell>
          <cell r="K2764">
            <v>130.1</v>
          </cell>
          <cell r="M2764" t="str">
            <v/>
          </cell>
          <cell r="N2764" t="str">
            <v/>
          </cell>
          <cell r="O2764" t="str">
            <v/>
          </cell>
          <cell r="P2764" t="str">
            <v/>
          </cell>
        </row>
        <row r="2765">
          <cell r="A2765" t="str">
            <v>ESV-3MX</v>
          </cell>
          <cell r="C2765">
            <v>2831607</v>
          </cell>
          <cell r="D2765" t="str">
            <v>PIE AMIGO DE PERFIL "L" ACERO GALV. 38 X 38 X 6 MM Y 700 MM. LONG</v>
          </cell>
          <cell r="E2765" t="str">
            <v>ESV-3MX</v>
          </cell>
          <cell r="F2765" t="str">
            <v>J</v>
          </cell>
          <cell r="H2765" t="str">
            <v>c/u</v>
          </cell>
          <cell r="I2765">
            <v>4</v>
          </cell>
          <cell r="J2765">
            <v>5.74</v>
          </cell>
          <cell r="K2765">
            <v>22.96</v>
          </cell>
          <cell r="M2765" t="str">
            <v/>
          </cell>
          <cell r="N2765" t="str">
            <v/>
          </cell>
          <cell r="O2765" t="str">
            <v/>
          </cell>
          <cell r="P2765" t="str">
            <v/>
          </cell>
        </row>
        <row r="2766">
          <cell r="A2766" t="str">
            <v>ESV-3MX</v>
          </cell>
          <cell r="C2766">
            <v>2984676</v>
          </cell>
          <cell r="D2766" t="str">
            <v>PERNO OJO DE ACERO GALV. 5/8" X 10", 4 TUERCAS Y 4 ARANDELAS PLANA Y PRESIÓN</v>
          </cell>
          <cell r="E2766" t="str">
            <v>ESV-3MX</v>
          </cell>
          <cell r="F2766" t="str">
            <v>J</v>
          </cell>
          <cell r="H2766" t="str">
            <v>c/u</v>
          </cell>
          <cell r="I2766">
            <v>3</v>
          </cell>
          <cell r="J2766">
            <v>3.9</v>
          </cell>
          <cell r="K2766">
            <v>11.7</v>
          </cell>
          <cell r="M2766" t="str">
            <v/>
          </cell>
          <cell r="N2766" t="str">
            <v/>
          </cell>
          <cell r="O2766" t="str">
            <v/>
          </cell>
          <cell r="P2766" t="str">
            <v/>
          </cell>
        </row>
        <row r="2767">
          <cell r="A2767" t="str">
            <v>ESV-3MX</v>
          </cell>
          <cell r="C2767">
            <v>2901614</v>
          </cell>
          <cell r="D2767" t="str">
            <v>PERNO MAQUINA ACERO. GALV. 16 X 38 MM (5/8" X 1 1/2"), TUERCA, ARAND. PLANA Y PRESION</v>
          </cell>
          <cell r="E2767" t="str">
            <v>ESV-3MX</v>
          </cell>
          <cell r="F2767" t="str">
            <v>J</v>
          </cell>
          <cell r="H2767" t="str">
            <v>c/u</v>
          </cell>
          <cell r="I2767">
            <v>4</v>
          </cell>
          <cell r="J2767">
            <v>0.79</v>
          </cell>
          <cell r="K2767">
            <v>3.16</v>
          </cell>
          <cell r="M2767" t="str">
            <v/>
          </cell>
          <cell r="N2767" t="str">
            <v/>
          </cell>
          <cell r="O2767" t="str">
            <v/>
          </cell>
          <cell r="P2767" t="str">
            <v/>
          </cell>
        </row>
        <row r="2768">
          <cell r="A2768" t="str">
            <v>ESV-3MX</v>
          </cell>
          <cell r="C2768">
            <v>2980680</v>
          </cell>
          <cell r="D2768" t="str">
            <v>PERNO ESPARRAGO ACERO GALV. 16 X 306 MM ( 5/8" X 12" )</v>
          </cell>
          <cell r="E2768" t="str">
            <v>ESV-3MX</v>
          </cell>
          <cell r="F2768" t="str">
            <v>J</v>
          </cell>
          <cell r="H2768" t="str">
            <v>c/u</v>
          </cell>
          <cell r="I2768">
            <v>2</v>
          </cell>
          <cell r="J2768">
            <v>2.65</v>
          </cell>
          <cell r="K2768">
            <v>5.3</v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ESV-3MX</v>
          </cell>
          <cell r="C2769">
            <v>2110114</v>
          </cell>
          <cell r="D2769" t="str">
            <v>GRAPA TERMINAL APERNADA TIPO PISTOLA, ALEACIÓN AL. NO. 6 - 4/0 AWG</v>
          </cell>
          <cell r="E2769" t="str">
            <v>ESV-3MX</v>
          </cell>
          <cell r="F2769" t="str">
            <v>G</v>
          </cell>
          <cell r="H2769" t="str">
            <v>c/u</v>
          </cell>
          <cell r="I2769">
            <v>3</v>
          </cell>
          <cell r="J2769">
            <v>18.04</v>
          </cell>
          <cell r="K2769">
            <v>54.12</v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</row>
        <row r="2770">
          <cell r="A2770" t="str">
            <v>ESV-3MX</v>
          </cell>
          <cell r="C2770">
            <v>2052244</v>
          </cell>
          <cell r="D2770" t="str">
            <v>CONECTOR RANURAS PARALELAS, ALEACIÓN CU, NO. 1/0 - 4/0 AWG, 6 - 4/0 AWG, PERNOS LATERALES  Y SEPARADOR</v>
          </cell>
          <cell r="E2770" t="str">
            <v>ESV-3MX</v>
          </cell>
          <cell r="F2770" t="str">
            <v>G</v>
          </cell>
          <cell r="H2770" t="str">
            <v>c/u</v>
          </cell>
          <cell r="I2770">
            <v>4</v>
          </cell>
          <cell r="J2770">
            <v>13.94</v>
          </cell>
          <cell r="K2770">
            <v>55.76</v>
          </cell>
          <cell r="M2770" t="str">
            <v/>
          </cell>
          <cell r="N2770" t="str">
            <v/>
          </cell>
          <cell r="O2770" t="str">
            <v/>
          </cell>
          <cell r="P2770" t="str">
            <v/>
          </cell>
        </row>
        <row r="2771">
          <cell r="A2771" t="str">
            <v>ESV-1MX</v>
          </cell>
          <cell r="B2771" t="str">
            <v>ESV-1MX</v>
          </cell>
          <cell r="C2771">
            <v>2831830</v>
          </cell>
          <cell r="D2771" t="str">
            <v>BRAZO DE ALINEACIÓN CON GRAPA CONECTORA,ACERO GALVANIZADO, 203X356X38 MM, CARGA DE ROTURA 3200 LBS.</v>
          </cell>
          <cell r="E2771" t="str">
            <v>ESV-1MX</v>
          </cell>
          <cell r="F2771" t="str">
            <v>G</v>
          </cell>
          <cell r="G2771" t="str">
            <v>CP</v>
          </cell>
          <cell r="H2771" t="str">
            <v>c/u</v>
          </cell>
          <cell r="I2771">
            <v>1</v>
          </cell>
          <cell r="J2771">
            <v>87.5</v>
          </cell>
          <cell r="K2771">
            <v>87.5</v>
          </cell>
          <cell r="L2771">
            <v>343.33000000000004</v>
          </cell>
          <cell r="M2771" t="str">
            <v/>
          </cell>
          <cell r="N2771" t="str">
            <v/>
          </cell>
          <cell r="O2771" t="str">
            <v/>
          </cell>
          <cell r="P2771" t="str">
            <v/>
          </cell>
        </row>
        <row r="2772">
          <cell r="A2772" t="str">
            <v>ESV-1MX</v>
          </cell>
          <cell r="C2772">
            <v>2871060</v>
          </cell>
          <cell r="D2772" t="str">
            <v xml:space="preserve">CINTA FLEJE, ACERO INOXIDABLE,10000 LB X 1000M X 1 1/4", PERNO SUJECION 5/8"  </v>
          </cell>
          <cell r="E2772" t="str">
            <v>ESV-1MX</v>
          </cell>
          <cell r="F2772" t="str">
            <v>G</v>
          </cell>
          <cell r="H2772" t="str">
            <v>c/u</v>
          </cell>
          <cell r="I2772">
            <v>2</v>
          </cell>
          <cell r="J2772">
            <v>18.12</v>
          </cell>
          <cell r="K2772">
            <v>36.24</v>
          </cell>
          <cell r="M2772" t="str">
            <v/>
          </cell>
          <cell r="N2772" t="str">
            <v/>
          </cell>
          <cell r="O2772" t="str">
            <v/>
          </cell>
          <cell r="P2772" t="str">
            <v/>
          </cell>
        </row>
        <row r="2773">
          <cell r="A2773" t="str">
            <v>ESV-1MX</v>
          </cell>
          <cell r="C2773">
            <v>2814170</v>
          </cell>
          <cell r="D2773" t="str">
            <v>PERNO PIN DE ACERO GALVANIZADO, ROSCA PLASTICA 50 MM, 19 X 239 MM (3/4"X 9 1/2")</v>
          </cell>
          <cell r="E2773" t="str">
            <v>ESV-1MX</v>
          </cell>
          <cell r="F2773" t="str">
            <v>J</v>
          </cell>
          <cell r="H2773" t="str">
            <v>c/u</v>
          </cell>
          <cell r="I2773">
            <v>1</v>
          </cell>
          <cell r="J2773">
            <v>13.8</v>
          </cell>
          <cell r="K2773">
            <v>13.8</v>
          </cell>
          <cell r="M2773" t="str">
            <v/>
          </cell>
          <cell r="N2773" t="str">
            <v/>
          </cell>
          <cell r="O2773" t="str">
            <v/>
          </cell>
          <cell r="P2773" t="str">
            <v/>
          </cell>
        </row>
        <row r="2774">
          <cell r="A2774" t="str">
            <v>ESV-1MX</v>
          </cell>
          <cell r="C2774">
            <v>2010360</v>
          </cell>
          <cell r="D2774" t="str">
            <v>AISLADOR TIPO PIN DE POLIETILENO DE ALTA DENSIDAD, SUJECIÓN SUPERIOR, CON RADIO INTERFERENCIA 25 KV, ANSI 55-5</v>
          </cell>
          <cell r="E2774" t="str">
            <v>ESV-1MX</v>
          </cell>
          <cell r="F2774" t="str">
            <v>D</v>
          </cell>
          <cell r="H2774" t="str">
            <v>c/u</v>
          </cell>
          <cell r="I2774">
            <v>1</v>
          </cell>
          <cell r="J2774">
            <v>62.5</v>
          </cell>
          <cell r="K2774">
            <v>62.5</v>
          </cell>
          <cell r="M2774" t="str">
            <v/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ESV-1MX</v>
          </cell>
          <cell r="C2775">
            <v>2820191</v>
          </cell>
          <cell r="D2775" t="str">
            <v xml:space="preserve">ABRAZADERA DE ACERO GALVANIZADO, PLETINA, 4 PERNOS, 38 X 6 X 140 MM (15 X 150 MM (5/8 X 6")) </v>
          </cell>
          <cell r="E2775" t="str">
            <v>ESV-1MX</v>
          </cell>
          <cell r="F2775" t="str">
            <v>J</v>
          </cell>
          <cell r="H2775" t="str">
            <v>c/u</v>
          </cell>
          <cell r="I2775">
            <v>1</v>
          </cell>
          <cell r="J2775">
            <v>8.1199999999999992</v>
          </cell>
          <cell r="K2775">
            <v>8.1199999999999992</v>
          </cell>
          <cell r="M2775" t="str">
            <v/>
          </cell>
          <cell r="N2775" t="str">
            <v/>
          </cell>
          <cell r="O2775" t="str">
            <v/>
          </cell>
          <cell r="P2775" t="str">
            <v/>
          </cell>
        </row>
        <row r="2776">
          <cell r="A2776" t="str">
            <v>ESV-1MX</v>
          </cell>
          <cell r="C2776">
            <v>2820190</v>
          </cell>
          <cell r="D2776" t="str">
            <v xml:space="preserve">ABRAZADERA DE ACERO GALVANIZADO, PLETINA, 3 PERNOS, 38 X 6 X 140 MM (15 X 150 MM (5/8 X 6")) </v>
          </cell>
          <cell r="E2776" t="str">
            <v>ESV-1MX</v>
          </cell>
          <cell r="F2776" t="str">
            <v>J</v>
          </cell>
          <cell r="H2776" t="str">
            <v>c/u</v>
          </cell>
          <cell r="I2776">
            <v>1</v>
          </cell>
          <cell r="J2776">
            <v>7.5</v>
          </cell>
          <cell r="K2776">
            <v>7.5</v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</row>
        <row r="2777">
          <cell r="A2777" t="str">
            <v>ESV-1MX</v>
          </cell>
          <cell r="C2777">
            <v>2988216</v>
          </cell>
          <cell r="D2777" t="str">
            <v>TUERCA OJO OVALADO DE ACERO GALV. PARA PERNO DE 16 MM DIAM.</v>
          </cell>
          <cell r="E2777" t="str">
            <v>ESV-1MX</v>
          </cell>
          <cell r="F2777" t="str">
            <v>J</v>
          </cell>
          <cell r="H2777" t="str">
            <v>c/u</v>
          </cell>
          <cell r="I2777">
            <v>4</v>
          </cell>
          <cell r="J2777">
            <v>1.98</v>
          </cell>
          <cell r="K2777">
            <v>7.92</v>
          </cell>
          <cell r="M2777" t="str">
            <v/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ESV-1MX</v>
          </cell>
          <cell r="C2778">
            <v>2810102</v>
          </cell>
          <cell r="D2778" t="str">
            <v>HORQUILLA ANCLAJE ACERO GALV. 16 MM DIAM, 75 MM LONG. 7.000 KG, CON PASADOR</v>
          </cell>
          <cell r="E2778" t="str">
            <v>ESV-1MX</v>
          </cell>
          <cell r="F2778" t="str">
            <v>J</v>
          </cell>
          <cell r="H2778" t="str">
            <v>c/u</v>
          </cell>
          <cell r="I2778">
            <v>2</v>
          </cell>
          <cell r="J2778">
            <v>4.3899999999999997</v>
          </cell>
          <cell r="K2778">
            <v>8.7799999999999994</v>
          </cell>
          <cell r="M2778" t="str">
            <v/>
          </cell>
          <cell r="N2778" t="str">
            <v/>
          </cell>
          <cell r="O2778" t="str">
            <v/>
          </cell>
          <cell r="P2778" t="str">
            <v/>
          </cell>
        </row>
        <row r="2779">
          <cell r="A2779" t="str">
            <v>ESV-1MX</v>
          </cell>
          <cell r="C2779">
            <v>2010152</v>
          </cell>
          <cell r="D2779" t="str">
            <v>AISLADOR DE CAUCHO SILICONADO TIPO SUSPENSIÓN CLASE ANSI DS-28, 22 KV</v>
          </cell>
          <cell r="E2779" t="str">
            <v>ESV-1MX</v>
          </cell>
          <cell r="F2779" t="str">
            <v>D</v>
          </cell>
          <cell r="H2779" t="str">
            <v>c/u</v>
          </cell>
          <cell r="I2779">
            <v>2</v>
          </cell>
          <cell r="J2779">
            <v>13.8</v>
          </cell>
          <cell r="K2779">
            <v>27.6</v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ESV-1MX</v>
          </cell>
          <cell r="C2780">
            <v>2371240</v>
          </cell>
          <cell r="D2780" t="str">
            <v>GUARDACABO / HORQUILLA, ACERO GALVANIZADO , 143X28,6MM</v>
          </cell>
          <cell r="E2780" t="str">
            <v>ESV-1MX</v>
          </cell>
          <cell r="F2780" t="str">
            <v>J</v>
          </cell>
          <cell r="H2780" t="str">
            <v>c/u</v>
          </cell>
          <cell r="I2780">
            <v>1</v>
          </cell>
          <cell r="J2780">
            <v>12.19</v>
          </cell>
          <cell r="K2780">
            <v>12.19</v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ESV-1MX</v>
          </cell>
          <cell r="C2781">
            <v>2371241</v>
          </cell>
          <cell r="D2781" t="str">
            <v>GUARDACABO/HORQUILLA, PARA SERVICIO PESADO, 40000 LBS, ACERO GALVANIZADO PARA CABLE 9.5 MM</v>
          </cell>
          <cell r="E2781" t="str">
            <v>ESV-1MX</v>
          </cell>
          <cell r="F2781" t="str">
            <v>J</v>
          </cell>
          <cell r="H2781" t="str">
            <v>c/u</v>
          </cell>
          <cell r="I2781">
            <v>1</v>
          </cell>
          <cell r="J2781">
            <v>25.26</v>
          </cell>
          <cell r="K2781">
            <v>25.26</v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ESV-1MX</v>
          </cell>
          <cell r="C2782">
            <v>2110114</v>
          </cell>
          <cell r="D2782" t="str">
            <v>GRAPA TERMINAL APERNADA TIPO PISTOLA, ALEACIÓN AL. NO. 6 - 4/0 AWG</v>
          </cell>
          <cell r="E2782" t="str">
            <v>ESV-1MX</v>
          </cell>
          <cell r="F2782" t="str">
            <v>G</v>
          </cell>
          <cell r="H2782" t="str">
            <v>c/u</v>
          </cell>
          <cell r="I2782">
            <v>1</v>
          </cell>
          <cell r="J2782">
            <v>18.04</v>
          </cell>
          <cell r="K2782">
            <v>18.04</v>
          </cell>
          <cell r="M2782" t="str">
            <v/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ESV-1MX</v>
          </cell>
          <cell r="C2783">
            <v>2052244</v>
          </cell>
          <cell r="D2783" t="str">
            <v>CONECTOR RANURAS PARALELAS, ALEACIÓN CU, NO. 1/0 - 4/0 AWG, 6 - 4/0 AWG, PERNOS LATERALES  Y SEPARADOR</v>
          </cell>
          <cell r="E2783" t="str">
            <v>ESV-1MX</v>
          </cell>
          <cell r="F2783" t="str">
            <v>G</v>
          </cell>
          <cell r="H2783" t="str">
            <v>c/u</v>
          </cell>
          <cell r="I2783">
            <v>2</v>
          </cell>
          <cell r="J2783">
            <v>13.94</v>
          </cell>
          <cell r="K2783">
            <v>27.88</v>
          </cell>
          <cell r="M2783" t="str">
            <v/>
          </cell>
          <cell r="N2783" t="str">
            <v/>
          </cell>
          <cell r="O2783" t="str">
            <v/>
          </cell>
          <cell r="P2783" t="str">
            <v/>
          </cell>
        </row>
        <row r="2784">
          <cell r="A2784" t="str">
            <v>MED-2R100_1S</v>
          </cell>
          <cell r="B2784" t="str">
            <v>MED-2R100_1S</v>
          </cell>
          <cell r="C2784">
            <v>1104335</v>
          </cell>
          <cell r="D2784" t="str">
            <v>MULTICONDUCTOR ANTI HURTO DE ALEACIÓN AL AA-8000, AISLAMIENTO XLPE, CHAQUETA PVC, 600 V, NO. 3 X 6 AWG, 7 HILOS.</v>
          </cell>
          <cell r="E2784" t="str">
            <v>MED-2R100_1S</v>
          </cell>
          <cell r="F2784" t="str">
            <v>F</v>
          </cell>
          <cell r="H2784" t="str">
            <v>m</v>
          </cell>
          <cell r="I2784">
            <v>0.5</v>
          </cell>
          <cell r="J2784">
            <v>1.78</v>
          </cell>
          <cell r="K2784">
            <v>0.89</v>
          </cell>
          <cell r="L2784">
            <v>35.69</v>
          </cell>
          <cell r="M2784" t="str">
            <v/>
          </cell>
          <cell r="N2784" t="str">
            <v/>
          </cell>
          <cell r="O2784" t="str">
            <v/>
          </cell>
          <cell r="P2784" t="str">
            <v>C. DIG</v>
          </cell>
        </row>
        <row r="2785">
          <cell r="A2785" t="str">
            <v>MED-2R100_1S</v>
          </cell>
          <cell r="C2785">
            <v>2543150</v>
          </cell>
          <cell r="D2785" t="str">
            <v>DISYUNTOR TERMOMAGNETICO UNIPOLAR 50 A, ICC=10 KA (BREAKER) PARA RIEL DIN</v>
          </cell>
          <cell r="E2785" t="str">
            <v>MED-2R100_1S</v>
          </cell>
          <cell r="F2785" t="str">
            <v>B</v>
          </cell>
          <cell r="H2785" t="str">
            <v>c/u</v>
          </cell>
          <cell r="I2785">
            <v>2</v>
          </cell>
          <cell r="J2785">
            <v>2.34</v>
          </cell>
          <cell r="K2785">
            <v>4.68</v>
          </cell>
          <cell r="M2785" t="str">
            <v/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MED-2R100_1S</v>
          </cell>
          <cell r="C2786">
            <v>4370502</v>
          </cell>
          <cell r="D2786" t="str">
            <v>MEDIDOR ELECTRÓNICO DE ENERGÍA ACTIVA DOS FASES 3 HILOS, CON PUERTO DE COMUNICACIÓN RADIO FRECUENCIA</v>
          </cell>
          <cell r="E2786" t="str">
            <v>MED-2R100_1S</v>
          </cell>
          <cell r="F2786" t="str">
            <v>L</v>
          </cell>
          <cell r="H2786" t="str">
            <v>c/u</v>
          </cell>
          <cell r="I2786">
            <v>1</v>
          </cell>
          <cell r="J2786">
            <v>30.12</v>
          </cell>
          <cell r="K2786">
            <v>30.12</v>
          </cell>
          <cell r="M2786" t="str">
            <v/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MED-3R100_2S</v>
          </cell>
          <cell r="B2787" t="str">
            <v>MED-3R100_2S</v>
          </cell>
          <cell r="C2787">
            <v>1104435</v>
          </cell>
          <cell r="D2787" t="str">
            <v>MULTICONDUCTOR ANTI HURTO DE ALEACIÓN AL AA-8000, AISLAMIENTO XLPE, CHAQUETA PVC, 600 V, NO. 4 X 6 AWG, 7 HILOS.</v>
          </cell>
          <cell r="E2787" t="str">
            <v>MED-3R100_2S</v>
          </cell>
          <cell r="F2787" t="str">
            <v>F</v>
          </cell>
          <cell r="H2787" t="str">
            <v>m</v>
          </cell>
          <cell r="I2787">
            <v>0.5</v>
          </cell>
          <cell r="J2787">
            <v>2.6</v>
          </cell>
          <cell r="K2787">
            <v>1.3</v>
          </cell>
          <cell r="L2787">
            <v>54.7</v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MED-3R100_2S</v>
          </cell>
          <cell r="C2788">
            <v>2543150</v>
          </cell>
          <cell r="D2788" t="str">
            <v>DISYUNTOR TERMOMAGNETICO UNIPOLAR 50 A, ICC=10 KA (BREAKER) PARA RIEL DIN</v>
          </cell>
          <cell r="E2788" t="str">
            <v>MED-3R100_2S</v>
          </cell>
          <cell r="F2788" t="str">
            <v>B</v>
          </cell>
          <cell r="H2788" t="str">
            <v>c/u</v>
          </cell>
          <cell r="I2788">
            <v>3</v>
          </cell>
          <cell r="J2788">
            <v>2.34</v>
          </cell>
          <cell r="K2788">
            <v>7.02</v>
          </cell>
          <cell r="M2788" t="str">
            <v/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MED-3R100_2S</v>
          </cell>
          <cell r="C2789">
            <v>4370504</v>
          </cell>
          <cell r="D2789" t="str">
            <v>MEDIDOR ELECTRÓNICO DE ENERGÍA ACTIVA TRES FASES 4 HILOS, CON PUERTO DE COMUNICACIÓN RADIO FRECUENCIA</v>
          </cell>
          <cell r="E2789" t="str">
            <v>MED-3R100_2S</v>
          </cell>
          <cell r="F2789" t="str">
            <v>L</v>
          </cell>
          <cell r="H2789" t="str">
            <v>c/u</v>
          </cell>
          <cell r="I2789">
            <v>1</v>
          </cell>
          <cell r="J2789">
            <v>46.38</v>
          </cell>
          <cell r="K2789">
            <v>46.38</v>
          </cell>
          <cell r="M2789" t="str">
            <v/>
          </cell>
          <cell r="N2789" t="str">
            <v/>
          </cell>
          <cell r="O2789" t="str">
            <v/>
          </cell>
          <cell r="P2789" t="str">
            <v/>
          </cell>
        </row>
        <row r="2790">
          <cell r="A2790" t="str">
            <v>AC0-0X3x6C</v>
          </cell>
          <cell r="B2790" t="str">
            <v>AC0-0X3x6C</v>
          </cell>
          <cell r="C2790">
            <v>1021133</v>
          </cell>
          <cell r="D2790" t="str">
            <v>CONDUCTOR DE COBRE AISLADO PVC, 600 V. TW  NO. 8 AWG, 7 HILOS</v>
          </cell>
          <cell r="E2790" t="str">
            <v>AC0-0X3x6C</v>
          </cell>
          <cell r="F2790" t="str">
            <v>F</v>
          </cell>
          <cell r="H2790" t="str">
            <v>m</v>
          </cell>
          <cell r="I2790">
            <v>6</v>
          </cell>
          <cell r="J2790">
            <v>1.28</v>
          </cell>
          <cell r="K2790">
            <v>7.68</v>
          </cell>
          <cell r="L2790">
            <v>34.228000000000002</v>
          </cell>
          <cell r="M2790" t="str">
            <v/>
          </cell>
          <cell r="N2790" t="str">
            <v/>
          </cell>
          <cell r="O2790" t="str">
            <v/>
          </cell>
          <cell r="P2790" t="str">
            <v/>
          </cell>
        </row>
        <row r="2791">
          <cell r="A2791" t="str">
            <v>AC0-0X3x6C</v>
          </cell>
          <cell r="C2791">
            <v>2060104</v>
          </cell>
          <cell r="D2791" t="str">
            <v xml:space="preserve">CONECTOR RANURA PARALELA ALEACION COBRE, NO. 6 - 4/0 AWG, AJUSTE MECANICO, 1 PERNO CENTRAL, HERRAJERIA BRONCE SILICONADO </v>
          </cell>
          <cell r="E2791" t="str">
            <v>AC0-0X3x6C</v>
          </cell>
          <cell r="F2791" t="str">
            <v>G</v>
          </cell>
          <cell r="H2791" t="str">
            <v>c/u</v>
          </cell>
          <cell r="I2791">
            <v>3</v>
          </cell>
          <cell r="J2791">
            <v>6.3</v>
          </cell>
          <cell r="K2791">
            <v>18.899999999999999</v>
          </cell>
          <cell r="M2791" t="str">
            <v/>
          </cell>
          <cell r="N2791" t="str">
            <v/>
          </cell>
          <cell r="O2791" t="str">
            <v/>
          </cell>
          <cell r="P2791" t="str">
            <v/>
          </cell>
        </row>
        <row r="2792">
          <cell r="A2792" t="str">
            <v>AC0-0X3x6C</v>
          </cell>
          <cell r="C2792">
            <v>7360116</v>
          </cell>
          <cell r="D2792" t="str">
            <v>ALAMBRE GALVANIZADO NO. 16 BWG</v>
          </cell>
          <cell r="E2792" t="str">
            <v>AC0-0X3x6C</v>
          </cell>
          <cell r="F2792" t="str">
            <v>L</v>
          </cell>
          <cell r="H2792" t="str">
            <v>c/u</v>
          </cell>
          <cell r="I2792">
            <v>0.1</v>
          </cell>
          <cell r="J2792">
            <v>2.04</v>
          </cell>
          <cell r="K2792">
            <v>0.20400000000000001</v>
          </cell>
          <cell r="M2792" t="str">
            <v/>
          </cell>
          <cell r="N2792" t="str">
            <v/>
          </cell>
          <cell r="O2792" t="str">
            <v/>
          </cell>
          <cell r="P2792" t="str">
            <v/>
          </cell>
        </row>
        <row r="2793">
          <cell r="A2793" t="str">
            <v>AC0-0X3x6C</v>
          </cell>
          <cell r="C2793">
            <v>7361755</v>
          </cell>
          <cell r="D2793" t="str">
            <v>CLAVO DE ACERO DE 1 1/2" ( 38 MM ) CON ARANDELA, TIPO HILTI</v>
          </cell>
          <cell r="E2793" t="str">
            <v>AC0-0X3x6C</v>
          </cell>
          <cell r="F2793" t="str">
            <v>L</v>
          </cell>
          <cell r="H2793" t="str">
            <v>c/u</v>
          </cell>
          <cell r="I2793">
            <v>3</v>
          </cell>
          <cell r="J2793">
            <v>0.28999999999999998</v>
          </cell>
          <cell r="K2793">
            <v>0.86999999999999988</v>
          </cell>
          <cell r="M2793" t="str">
            <v/>
          </cell>
          <cell r="N2793" t="str">
            <v/>
          </cell>
          <cell r="O2793" t="str">
            <v/>
          </cell>
          <cell r="P2793" t="str">
            <v/>
          </cell>
        </row>
        <row r="2794">
          <cell r="A2794" t="str">
            <v>AC0-0X3x6C</v>
          </cell>
          <cell r="C2794">
            <v>7568208</v>
          </cell>
          <cell r="D2794" t="str">
            <v>TACO FISHER, DIAMETRO 8 MM (F-8)</v>
          </cell>
          <cell r="E2794" t="str">
            <v>AC0-0X3x6C</v>
          </cell>
          <cell r="F2794" t="str">
            <v>L</v>
          </cell>
          <cell r="H2794" t="str">
            <v>c/u</v>
          </cell>
          <cell r="I2794">
            <v>4</v>
          </cell>
          <cell r="J2794">
            <v>0.01</v>
          </cell>
          <cell r="K2794">
            <v>0.04</v>
          </cell>
          <cell r="M2794" t="str">
            <v/>
          </cell>
          <cell r="N2794" t="str">
            <v/>
          </cell>
          <cell r="O2794" t="str">
            <v/>
          </cell>
          <cell r="P2794" t="str">
            <v/>
          </cell>
        </row>
        <row r="2795">
          <cell r="A2795" t="str">
            <v>AC0-0X3x6C</v>
          </cell>
          <cell r="C2795">
            <v>2992814</v>
          </cell>
          <cell r="D2795" t="str">
            <v>TORNILLO COLA DE PATO DE 8 MM X 1 1/2"</v>
          </cell>
          <cell r="E2795" t="str">
            <v>AC0-0X3x6C</v>
          </cell>
          <cell r="F2795" t="str">
            <v>L</v>
          </cell>
          <cell r="H2795" t="str">
            <v>c/u</v>
          </cell>
          <cell r="I2795">
            <v>4</v>
          </cell>
          <cell r="J2795">
            <v>0.12</v>
          </cell>
          <cell r="K2795">
            <v>0.48</v>
          </cell>
          <cell r="M2795" t="str">
            <v/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AC0-0X3x6C</v>
          </cell>
          <cell r="C2796">
            <v>2361016</v>
          </cell>
          <cell r="D2796" t="str">
            <v>PINZA DE ANCLAJE DE PVC PARA ACOMETIDA AÉREA BT MULTICONDUCTOR DE 12 A 22 MM DIAM. EXT.</v>
          </cell>
          <cell r="E2796" t="str">
            <v>AC0-0X3x6C</v>
          </cell>
          <cell r="F2796" t="str">
            <v>L</v>
          </cell>
          <cell r="H2796" t="str">
            <v>c/u</v>
          </cell>
          <cell r="I2796">
            <v>2</v>
          </cell>
          <cell r="J2796">
            <v>2.44</v>
          </cell>
          <cell r="K2796">
            <v>4.88</v>
          </cell>
          <cell r="M2796" t="str">
            <v/>
          </cell>
          <cell r="N2796" t="str">
            <v/>
          </cell>
          <cell r="O2796" t="str">
            <v/>
          </cell>
          <cell r="P2796" t="str">
            <v/>
          </cell>
        </row>
        <row r="2797">
          <cell r="A2797" t="str">
            <v>AC0-0X3x6C</v>
          </cell>
          <cell r="C2797">
            <v>2860106</v>
          </cell>
          <cell r="D2797" t="str">
            <v>ABRAZADERA METALICA GALVANIZADA TIPO GANCHO DE 16 MM (5/8") DIAM</v>
          </cell>
          <cell r="E2797" t="str">
            <v>AC0-0X3x6C</v>
          </cell>
          <cell r="F2797" t="str">
            <v>J</v>
          </cell>
          <cell r="H2797" t="str">
            <v>c/u</v>
          </cell>
          <cell r="I2797">
            <v>3</v>
          </cell>
          <cell r="J2797">
            <v>0.1</v>
          </cell>
          <cell r="K2797">
            <v>0.30000000000000004</v>
          </cell>
          <cell r="M2797" t="str">
            <v/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AC0-0X3x6C</v>
          </cell>
          <cell r="C2798">
            <v>11751219</v>
          </cell>
          <cell r="D2798" t="str">
            <v>CINTA ELECTRICA, TYPE DE VINILO PVC 19 MM ANCHO, 18 M. LONG</v>
          </cell>
          <cell r="E2798" t="str">
            <v>AC0-0X3x6C</v>
          </cell>
          <cell r="F2798" t="str">
            <v>G</v>
          </cell>
          <cell r="H2798" t="str">
            <v>c/u</v>
          </cell>
          <cell r="I2798">
            <v>0.1</v>
          </cell>
          <cell r="J2798">
            <v>0.54</v>
          </cell>
          <cell r="K2798">
            <v>5.4000000000000006E-2</v>
          </cell>
          <cell r="M2798" t="str">
            <v/>
          </cell>
          <cell r="N2798" t="str">
            <v/>
          </cell>
          <cell r="O2798" t="str">
            <v/>
          </cell>
          <cell r="P2798" t="str">
            <v/>
          </cell>
        </row>
        <row r="2799">
          <cell r="A2799" t="str">
            <v>AC0-0X3x6C</v>
          </cell>
          <cell r="C2799">
            <v>4353913</v>
          </cell>
          <cell r="D2799" t="str">
            <v>SELLO DE SEGURIDAD DE POLICARBONATO COLOR GRIS</v>
          </cell>
          <cell r="E2799" t="str">
            <v>AC0-0X3x6C</v>
          </cell>
          <cell r="F2799" t="str">
            <v>L</v>
          </cell>
          <cell r="H2799" t="str">
            <v>c/u</v>
          </cell>
          <cell r="I2799">
            <v>3</v>
          </cell>
          <cell r="J2799">
            <v>0.09</v>
          </cell>
          <cell r="K2799">
            <v>0.27</v>
          </cell>
          <cell r="M2799" t="str">
            <v/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AC0-0X3x6C</v>
          </cell>
          <cell r="C2800">
            <v>4751003</v>
          </cell>
          <cell r="D2800" t="str">
            <v>AMARRA PLÁSTICA DE 35 CM (14") DE LARGO</v>
          </cell>
          <cell r="E2800" t="str">
            <v>AC0-0X3x6C</v>
          </cell>
          <cell r="F2800" t="str">
            <v>L</v>
          </cell>
          <cell r="H2800" t="str">
            <v>c/u</v>
          </cell>
          <cell r="I2800">
            <v>5</v>
          </cell>
          <cell r="J2800">
            <v>0.11</v>
          </cell>
          <cell r="K2800">
            <v>0.55000000000000004</v>
          </cell>
          <cell r="M2800" t="str">
            <v/>
          </cell>
          <cell r="N2800" t="str">
            <v/>
          </cell>
          <cell r="O2800" t="str">
            <v/>
          </cell>
          <cell r="P2800" t="str">
            <v/>
          </cell>
        </row>
        <row r="2801">
          <cell r="A2801" t="str">
            <v>AC0-0X4x6C</v>
          </cell>
          <cell r="B2801" t="str">
            <v>AC0-0X4x6C</v>
          </cell>
          <cell r="C2801">
            <v>1021133</v>
          </cell>
          <cell r="D2801" t="str">
            <v>CONDUCTOR DE COBRE AISLADO PVC, 600 V. TW  NO. 8 AWG, 7 HILOS</v>
          </cell>
          <cell r="E2801" t="str">
            <v>AC0-0X4x6C</v>
          </cell>
          <cell r="F2801" t="str">
            <v>F</v>
          </cell>
          <cell r="H2801" t="str">
            <v>m</v>
          </cell>
          <cell r="I2801">
            <v>8</v>
          </cell>
          <cell r="J2801">
            <v>1.28</v>
          </cell>
          <cell r="K2801">
            <v>10.24</v>
          </cell>
          <cell r="L2801">
            <v>50.60799999999999</v>
          </cell>
          <cell r="M2801" t="str">
            <v/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AC0-0X4x6C</v>
          </cell>
          <cell r="C2802">
            <v>2060104</v>
          </cell>
          <cell r="D2802" t="str">
            <v xml:space="preserve">CONECTOR RANURA PARALELA ALEACION COBRE, NO. 6 - 4/0 AWG, AJUSTE MECANICO, 1 PERNO CENTRAL, HERRAJERIA BRONCE SILICONADO </v>
          </cell>
          <cell r="E2802" t="str">
            <v>AC0-0X4x6C</v>
          </cell>
          <cell r="F2802" t="str">
            <v>G</v>
          </cell>
          <cell r="H2802" t="str">
            <v>c/u</v>
          </cell>
          <cell r="I2802">
            <v>4</v>
          </cell>
          <cell r="J2802">
            <v>6.3</v>
          </cell>
          <cell r="K2802">
            <v>25.2</v>
          </cell>
          <cell r="M2802" t="str">
            <v/>
          </cell>
          <cell r="N2802" t="str">
            <v/>
          </cell>
          <cell r="O2802" t="str">
            <v/>
          </cell>
          <cell r="P2802" t="str">
            <v/>
          </cell>
        </row>
        <row r="2803">
          <cell r="A2803" t="str">
            <v>AC0-0X4x6C</v>
          </cell>
          <cell r="C2803">
            <v>7360116</v>
          </cell>
          <cell r="D2803" t="str">
            <v>ALAMBRE GALVANIZADO NO. 16 BWG</v>
          </cell>
          <cell r="E2803" t="str">
            <v>AC0-0X4x6C</v>
          </cell>
          <cell r="F2803" t="str">
            <v>L</v>
          </cell>
          <cell r="H2803" t="str">
            <v>c/u</v>
          </cell>
          <cell r="I2803">
            <v>0.1</v>
          </cell>
          <cell r="J2803">
            <v>2.04</v>
          </cell>
          <cell r="K2803">
            <v>0.20400000000000001</v>
          </cell>
          <cell r="M2803" t="str">
            <v/>
          </cell>
          <cell r="N2803" t="str">
            <v/>
          </cell>
          <cell r="O2803" t="str">
            <v/>
          </cell>
          <cell r="P2803" t="str">
            <v/>
          </cell>
        </row>
        <row r="2804">
          <cell r="A2804" t="str">
            <v>AC0-0X4x6C</v>
          </cell>
          <cell r="C2804">
            <v>7361755</v>
          </cell>
          <cell r="D2804" t="str">
            <v>CLAVO DE ACERO DE 1 1/2" ( 38 MM ) CON ARANDELA, TIPO HILTI</v>
          </cell>
          <cell r="E2804" t="str">
            <v>AC0-0X4x6C</v>
          </cell>
          <cell r="F2804" t="str">
            <v>L</v>
          </cell>
          <cell r="H2804" t="str">
            <v>c/u</v>
          </cell>
          <cell r="I2804">
            <v>3</v>
          </cell>
          <cell r="J2804">
            <v>0.28999999999999998</v>
          </cell>
          <cell r="K2804">
            <v>0.86999999999999988</v>
          </cell>
          <cell r="M2804" t="str">
            <v/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AC0-0X4x6C</v>
          </cell>
          <cell r="C2805">
            <v>7568208</v>
          </cell>
          <cell r="D2805" t="str">
            <v>TACO FISHER, DIAMETRO 8 MM (F-8)</v>
          </cell>
          <cell r="E2805" t="str">
            <v>AC0-0X4x6C</v>
          </cell>
          <cell r="F2805" t="str">
            <v>L</v>
          </cell>
          <cell r="H2805" t="str">
            <v>c/u</v>
          </cell>
          <cell r="I2805">
            <v>4</v>
          </cell>
          <cell r="J2805">
            <v>0.01</v>
          </cell>
          <cell r="K2805">
            <v>0.04</v>
          </cell>
          <cell r="M2805" t="str">
            <v/>
          </cell>
          <cell r="N2805" t="str">
            <v/>
          </cell>
          <cell r="O2805" t="str">
            <v/>
          </cell>
          <cell r="P2805" t="str">
            <v/>
          </cell>
        </row>
        <row r="2806">
          <cell r="A2806" t="str">
            <v>AC0-0X4x6C</v>
          </cell>
          <cell r="C2806">
            <v>2992814</v>
          </cell>
          <cell r="D2806" t="str">
            <v>TORNILLO COLA DE PATO DE 8 MM X 1 1/2"</v>
          </cell>
          <cell r="E2806" t="str">
            <v>AC0-0X4x6C</v>
          </cell>
          <cell r="F2806" t="str">
            <v>L</v>
          </cell>
          <cell r="H2806" t="str">
            <v>c/u</v>
          </cell>
          <cell r="I2806">
            <v>4</v>
          </cell>
          <cell r="J2806">
            <v>0.12</v>
          </cell>
          <cell r="K2806">
            <v>0.48</v>
          </cell>
          <cell r="M2806" t="str">
            <v/>
          </cell>
          <cell r="N2806" t="str">
            <v/>
          </cell>
          <cell r="O2806" t="str">
            <v/>
          </cell>
          <cell r="P2806" t="str">
            <v/>
          </cell>
        </row>
        <row r="2807">
          <cell r="A2807" t="str">
            <v>AC0-0X4x6C</v>
          </cell>
          <cell r="C2807">
            <v>2361017</v>
          </cell>
          <cell r="D2807" t="str">
            <v>PINZA DE ANCLAJE PARA ACOMETIDA BT. 16-35 MM. (P-63-A)</v>
          </cell>
          <cell r="E2807" t="str">
            <v>AC0-0X4x6C</v>
          </cell>
          <cell r="F2807" t="str">
            <v>L</v>
          </cell>
          <cell r="H2807" t="str">
            <v>c/u</v>
          </cell>
          <cell r="I2807">
            <v>2</v>
          </cell>
          <cell r="J2807">
            <v>6.2</v>
          </cell>
          <cell r="K2807">
            <v>12.4</v>
          </cell>
          <cell r="M2807" t="str">
            <v/>
          </cell>
          <cell r="N2807" t="str">
            <v/>
          </cell>
          <cell r="O2807" t="str">
            <v/>
          </cell>
          <cell r="P2807" t="str">
            <v/>
          </cell>
        </row>
        <row r="2808">
          <cell r="A2808" t="str">
            <v>AC0-0X4x6C</v>
          </cell>
          <cell r="C2808">
            <v>2860106</v>
          </cell>
          <cell r="D2808" t="str">
            <v>ABRAZADERA METALICA GALVANIZADA TIPO GANCHO DE 16 MM (5/8") DIAM</v>
          </cell>
          <cell r="E2808" t="str">
            <v>AC0-0X4x6C</v>
          </cell>
          <cell r="F2808" t="str">
            <v>J</v>
          </cell>
          <cell r="H2808" t="str">
            <v>c/u</v>
          </cell>
          <cell r="I2808">
            <v>3</v>
          </cell>
          <cell r="J2808">
            <v>0.1</v>
          </cell>
          <cell r="K2808">
            <v>0.30000000000000004</v>
          </cell>
          <cell r="M2808" t="str">
            <v/>
          </cell>
          <cell r="N2808" t="str">
            <v/>
          </cell>
          <cell r="O2808" t="str">
            <v/>
          </cell>
          <cell r="P2808" t="str">
            <v/>
          </cell>
        </row>
        <row r="2809">
          <cell r="A2809" t="str">
            <v>AC0-0X4x6C</v>
          </cell>
          <cell r="C2809">
            <v>11751219</v>
          </cell>
          <cell r="D2809" t="str">
            <v>CINTA ELECTRICA, TYPE DE VINILO PVC 19 MM ANCHO, 18 M. LONG</v>
          </cell>
          <cell r="E2809" t="str">
            <v>AC0-0X4x6C</v>
          </cell>
          <cell r="F2809" t="str">
            <v>G</v>
          </cell>
          <cell r="H2809" t="str">
            <v>c/u</v>
          </cell>
          <cell r="I2809">
            <v>0.1</v>
          </cell>
          <cell r="J2809">
            <v>0.54</v>
          </cell>
          <cell r="K2809">
            <v>5.4000000000000006E-2</v>
          </cell>
          <cell r="M2809" t="str">
            <v/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AC0-0X4x6C</v>
          </cell>
          <cell r="C2810">
            <v>4353913</v>
          </cell>
          <cell r="D2810" t="str">
            <v>SELLO DE SEGURIDAD DE POLICARBONATO COLOR GRIS</v>
          </cell>
          <cell r="E2810" t="str">
            <v>AC0-0X4x6C</v>
          </cell>
          <cell r="F2810" t="str">
            <v>L</v>
          </cell>
          <cell r="H2810" t="str">
            <v>c/u</v>
          </cell>
          <cell r="I2810">
            <v>3</v>
          </cell>
          <cell r="J2810">
            <v>0.09</v>
          </cell>
          <cell r="K2810">
            <v>0.27</v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</row>
        <row r="2811">
          <cell r="A2811" t="str">
            <v>AC0-0X4x6C</v>
          </cell>
          <cell r="C2811">
            <v>4751003</v>
          </cell>
          <cell r="D2811" t="str">
            <v>AMARRA PLÁSTICA DE 35 CM (14") DE LARGO</v>
          </cell>
          <cell r="E2811" t="str">
            <v>AC0-0X4x6C</v>
          </cell>
          <cell r="F2811" t="str">
            <v>L</v>
          </cell>
          <cell r="H2811" t="str">
            <v>c/u</v>
          </cell>
          <cell r="I2811">
            <v>5</v>
          </cell>
          <cell r="J2811">
            <v>0.11</v>
          </cell>
          <cell r="K2811">
            <v>0.55000000000000004</v>
          </cell>
          <cell r="M2811" t="str">
            <v/>
          </cell>
          <cell r="N2811" t="str">
            <v/>
          </cell>
          <cell r="O2811" t="str">
            <v/>
          </cell>
          <cell r="P2811" t="str">
            <v/>
          </cell>
        </row>
      </sheetData>
      <sheetData sheetId="10">
        <row r="1">
          <cell r="A1" t="str">
            <v>CódigoEEQ</v>
          </cell>
          <cell r="B1" t="str">
            <v>DescripciónEEQ</v>
          </cell>
          <cell r="C1" t="str">
            <v>CódigoMEER</v>
          </cell>
          <cell r="D1" t="str">
            <v>DescripciónMEER</v>
          </cell>
          <cell r="E1" t="str">
            <v>PartidaEEQ</v>
          </cell>
          <cell r="F1" t="str">
            <v>U</v>
          </cell>
          <cell r="G1" t="str">
            <v>P.U.1</v>
          </cell>
          <cell r="H1" t="str">
            <v>P.U.2</v>
          </cell>
          <cell r="I1" t="str">
            <v>Catálogo Electrónico</v>
          </cell>
        </row>
        <row r="2">
          <cell r="A2">
            <v>1011133</v>
          </cell>
          <cell r="B2" t="str">
            <v>CONDUCTOR DESNUDO CABLEADO COBRE SUAVE NO. 8 AWG, 7 HILOS</v>
          </cell>
          <cell r="C2">
            <v>40111054</v>
          </cell>
          <cell r="D2" t="str">
            <v>CONDUCTOR  DE CU, DESNUDO,  CABLEADO,  SUAVE, 8 AWG, 7 HILOS</v>
          </cell>
          <cell r="E2" t="str">
            <v>E</v>
          </cell>
          <cell r="F2" t="str">
            <v>m</v>
          </cell>
          <cell r="G2">
            <v>0.93</v>
          </cell>
          <cell r="H2">
            <v>1.1599999999999999</v>
          </cell>
          <cell r="I2" t="str">
            <v>C. DIG</v>
          </cell>
        </row>
        <row r="3">
          <cell r="A3">
            <v>1011139</v>
          </cell>
          <cell r="B3" t="str">
            <v>CONDUCTOR DESNUDO CABLEADO COBRE SUAVE NO. 2 AWG, 7 HILOS</v>
          </cell>
          <cell r="C3">
            <v>40111060</v>
          </cell>
          <cell r="D3" t="str">
            <v>CONDUCTOR  DE CU, DESNUDO,  CABLEADO,  SUAVE, 2 AWG, 7 HILOS</v>
          </cell>
          <cell r="E3" t="str">
            <v>E</v>
          </cell>
          <cell r="F3" t="str">
            <v>m</v>
          </cell>
          <cell r="G3">
            <v>4.01</v>
          </cell>
          <cell r="H3">
            <v>5.01</v>
          </cell>
          <cell r="I3" t="str">
            <v>C. DIG</v>
          </cell>
        </row>
        <row r="4">
          <cell r="A4">
            <v>1011151</v>
          </cell>
          <cell r="B4" t="str">
            <v>CONDUCTOR DESNUDO CABLEADO COBRE SUAVE NO. 1/0 AWG, 19 HILOS</v>
          </cell>
          <cell r="C4">
            <v>40111191</v>
          </cell>
          <cell r="D4" t="str">
            <v>CONDUCTOR  DE CU, DESNUDO,  CABLEADO,  SUAVE, 1/0 AWG, 19 HILOS</v>
          </cell>
          <cell r="E4" t="str">
            <v>E</v>
          </cell>
          <cell r="F4" t="str">
            <v>m</v>
          </cell>
          <cell r="G4">
            <v>5.7</v>
          </cell>
          <cell r="H4">
            <v>7.12</v>
          </cell>
          <cell r="I4" t="str">
            <v>C. DIG</v>
          </cell>
        </row>
        <row r="5">
          <cell r="A5">
            <v>1011152</v>
          </cell>
          <cell r="B5" t="str">
            <v>CONDUCTOR DESNUDO CABLEADO COBRE SUAVE NO. 2/0 AWG, 19 HILOS</v>
          </cell>
          <cell r="C5">
            <v>40111192</v>
          </cell>
          <cell r="D5" t="str">
            <v>CONDUCTOR  DE CU, DESNUDO,  CABLEADO,  SUAVE, 2/0 AWG, 19 HILOS</v>
          </cell>
          <cell r="E5" t="str">
            <v>E</v>
          </cell>
          <cell r="F5" t="str">
            <v>m</v>
          </cell>
          <cell r="G5">
            <v>6.69</v>
          </cell>
          <cell r="H5">
            <v>8.36</v>
          </cell>
          <cell r="I5" t="str">
            <v>C. DIG</v>
          </cell>
        </row>
        <row r="6">
          <cell r="A6">
            <v>1011154</v>
          </cell>
          <cell r="B6" t="str">
            <v>CONDUCTOR DESNUDO CABLEADO COBRE SUAVE NO. 4/0 AWG, 19 HILOS</v>
          </cell>
          <cell r="C6">
            <v>40111194</v>
          </cell>
          <cell r="D6" t="str">
            <v>CONDUCTOR  DE CU, DESNUDO,  CABLEADO,  SUAVE, 4/0 AWG, 19 HILOS</v>
          </cell>
          <cell r="E6" t="str">
            <v>E</v>
          </cell>
          <cell r="F6" t="str">
            <v>m</v>
          </cell>
          <cell r="G6">
            <v>11.29</v>
          </cell>
          <cell r="H6">
            <v>14.11</v>
          </cell>
          <cell r="I6" t="str">
            <v>C. DIG</v>
          </cell>
        </row>
        <row r="7">
          <cell r="A7">
            <v>1012137</v>
          </cell>
          <cell r="B7" t="str">
            <v>CONDUCTOR DESNUDO SOLIDO ALUMINIO PARA ATADURAS NO. 4 AWG</v>
          </cell>
          <cell r="C7">
            <v>10201058</v>
          </cell>
          <cell r="D7" t="str">
            <v>ALAMBRE DE AL, DESNUDO SÓLIDO, PARA ATADURA, 4 AWG</v>
          </cell>
          <cell r="E7" t="str">
            <v>G</v>
          </cell>
          <cell r="F7" t="str">
            <v>m</v>
          </cell>
          <cell r="G7">
            <v>0.44</v>
          </cell>
          <cell r="H7">
            <v>0.55000000000000004</v>
          </cell>
        </row>
        <row r="8">
          <cell r="A8">
            <v>1012301</v>
          </cell>
          <cell r="B8" t="str">
            <v>CINTA DE ARMAR, ALEACIÓN DE ALUMINIO 1.27 MM ESPESOR X 7.62 MM ANCHO</v>
          </cell>
          <cell r="C8">
            <v>10205007</v>
          </cell>
          <cell r="D8" t="str">
            <v>CINTA DE ARMAR DE ALEACIÓN DE AL, 1, 27 X 7, 62 MM (3/64 X 5/16")</v>
          </cell>
          <cell r="E8" t="str">
            <v>G</v>
          </cell>
          <cell r="F8" t="str">
            <v>m</v>
          </cell>
          <cell r="G8">
            <v>0.86</v>
          </cell>
          <cell r="H8">
            <v>1.08</v>
          </cell>
        </row>
        <row r="9">
          <cell r="A9">
            <v>1013137</v>
          </cell>
          <cell r="B9" t="str">
            <v>CONDUCTOR DESNUDO CABLEADO ALUMINIO, AAC NO. 4 AWG, 7 HILOS</v>
          </cell>
          <cell r="C9">
            <v>43001058</v>
          </cell>
          <cell r="D9" t="str">
            <v>CONDUCTOR  DE AL, DESNUDO,  CABLEADO,  AAC, 4 AWG, 7 HILOS</v>
          </cell>
          <cell r="E9" t="str">
            <v>E</v>
          </cell>
          <cell r="F9" t="str">
            <v>m</v>
          </cell>
          <cell r="G9">
            <v>0.44</v>
          </cell>
          <cell r="H9">
            <v>0.55000000000000004</v>
          </cell>
          <cell r="I9" t="str">
            <v>C. DIG</v>
          </cell>
        </row>
        <row r="10">
          <cell r="A10">
            <v>1013139</v>
          </cell>
          <cell r="B10" t="str">
            <v>CONDUCTOR DESNUDO CABLEADO ALUMINIO, AAC NO. 2 AWG, 7 HILOS</v>
          </cell>
          <cell r="C10">
            <v>43001060</v>
          </cell>
          <cell r="D10" t="str">
            <v>CONDUCTOR  DE AL, DESNUDO,  CABLEADO,  AAC, 2 AWG, 7 HILOS</v>
          </cell>
          <cell r="E10" t="str">
            <v>E</v>
          </cell>
          <cell r="F10" t="str">
            <v>m</v>
          </cell>
          <cell r="G10">
            <v>0.5</v>
          </cell>
          <cell r="H10">
            <v>0.62</v>
          </cell>
          <cell r="I10" t="str">
            <v>C. DIG</v>
          </cell>
        </row>
        <row r="11">
          <cell r="A11">
            <v>1013141</v>
          </cell>
          <cell r="B11" t="str">
            <v>CONDUCTOR DESNUDO CABLEADO ALUMINIO, AAC NO. 1/0 AWG, 7 HILOS</v>
          </cell>
          <cell r="C11">
            <v>43001071</v>
          </cell>
          <cell r="D11" t="str">
            <v>CONDUCTOR  DE AL, DESNUDO,  CABLEADO,  AAC, 1/0 AWG, 7 HILOS</v>
          </cell>
          <cell r="E11" t="str">
            <v>E</v>
          </cell>
          <cell r="F11" t="str">
            <v>m</v>
          </cell>
          <cell r="G11">
            <v>0.71</v>
          </cell>
          <cell r="H11">
            <v>0.89</v>
          </cell>
          <cell r="I11" t="str">
            <v>C. DIG</v>
          </cell>
        </row>
        <row r="12">
          <cell r="A12">
            <v>1013142</v>
          </cell>
          <cell r="B12" t="str">
            <v>CONDUCTOR DESNUDO CABLEADO ALUMINIO, AAC NO. 2/0 AWG, 7 HILOS</v>
          </cell>
          <cell r="C12">
            <v>43001072</v>
          </cell>
          <cell r="D12" t="str">
            <v>CONDUCTOR  DE AL, DESNUDO,  CABLEADO,  AAC, 2/0 AWG, 7 HILOS</v>
          </cell>
          <cell r="E12" t="str">
            <v>E</v>
          </cell>
          <cell r="F12" t="str">
            <v>m</v>
          </cell>
          <cell r="G12">
            <v>0.91</v>
          </cell>
          <cell r="H12">
            <v>1.1399999999999999</v>
          </cell>
          <cell r="I12" t="str">
            <v>C. DIG</v>
          </cell>
        </row>
        <row r="13">
          <cell r="A13">
            <v>1013143</v>
          </cell>
          <cell r="B13" t="str">
            <v>CONDUCTOR DESNUDO CABLEADO ALUMINIO, AAC NO. 3/0 AWG, 7 HILOS</v>
          </cell>
          <cell r="C13">
            <v>43001073</v>
          </cell>
          <cell r="D13" t="str">
            <v>CONDUCTOR  DE AL, DESNUDO,  CABLEADO,  AAC, 3/0 AWG, 7 HILOS</v>
          </cell>
          <cell r="E13" t="str">
            <v>E</v>
          </cell>
          <cell r="F13" t="str">
            <v>m</v>
          </cell>
          <cell r="G13">
            <v>1.26</v>
          </cell>
          <cell r="H13">
            <v>1.58</v>
          </cell>
          <cell r="I13" t="str">
            <v>C. DIG</v>
          </cell>
        </row>
        <row r="14">
          <cell r="A14">
            <v>1013144</v>
          </cell>
          <cell r="B14" t="str">
            <v>CONDUCTOR DESNUDO CABLEADO ALUMINIO, AAC NO. 4/0 AWG, 7 HILOS</v>
          </cell>
          <cell r="C14">
            <v>43001074</v>
          </cell>
          <cell r="D14" t="str">
            <v>CONDUCTOR  DE AL, DESNUDO,  CABLEADO,  AAC, 4/0 AWG, 7 HILOS</v>
          </cell>
          <cell r="E14" t="str">
            <v>E</v>
          </cell>
          <cell r="F14" t="str">
            <v>m</v>
          </cell>
          <cell r="G14">
            <v>1.59</v>
          </cell>
          <cell r="H14">
            <v>1.99</v>
          </cell>
          <cell r="I14" t="str">
            <v>C. DIG</v>
          </cell>
        </row>
        <row r="15">
          <cell r="A15">
            <v>1013156</v>
          </cell>
          <cell r="B15" t="str">
            <v>CONDUCTOR DESNUDO CABLEADO ALUMINIO, AAC NO. 266.8 MCM, 19 HILOS</v>
          </cell>
          <cell r="C15">
            <v>43001266</v>
          </cell>
          <cell r="D15" t="str">
            <v>CONDUCTOR  DE AL, DESNUDO,  CABLEADO,  AAC, 266, 8 MCM, 19 HILOS</v>
          </cell>
          <cell r="E15" t="str">
            <v>E</v>
          </cell>
          <cell r="F15" t="str">
            <v>m</v>
          </cell>
          <cell r="G15">
            <v>2.16</v>
          </cell>
          <cell r="H15">
            <v>2.7</v>
          </cell>
          <cell r="I15" t="str">
            <v>C. DIG</v>
          </cell>
        </row>
        <row r="16">
          <cell r="A16">
            <v>1013337</v>
          </cell>
          <cell r="B16" t="str">
            <v>CONDUCTOR DESNUDO CABLEADO ALUMINIO ACERO ACSR  6/1, NO. 4 AWG, 7 HILOS</v>
          </cell>
          <cell r="C16">
            <v>43010058</v>
          </cell>
          <cell r="D16" t="str">
            <v>CONDUCTOR  DE AL-ACERO,  DESNUDO,  CABLEADO,  ACSR, 4 AWG, 7 (6/1)HILOS</v>
          </cell>
          <cell r="E16" t="str">
            <v>E</v>
          </cell>
          <cell r="F16" t="str">
            <v>m</v>
          </cell>
          <cell r="G16">
            <v>0.38</v>
          </cell>
          <cell r="H16">
            <v>0.48</v>
          </cell>
          <cell r="I16" t="str">
            <v>C. DIG</v>
          </cell>
        </row>
        <row r="17">
          <cell r="A17">
            <v>1013339</v>
          </cell>
          <cell r="B17" t="str">
            <v>CONDUCTOR DESNUDO CABLEADO ALUMINIO ACERO ACSR  6/1, NO. 2 AWG, 7 HILOS</v>
          </cell>
          <cell r="C17">
            <v>43010060</v>
          </cell>
          <cell r="D17" t="str">
            <v>CONDUCTOR  DE AL-ACERO  DESNUDO,  CABLEADO,  ACSR, 2 AWG, 7 (6/1)HILOS</v>
          </cell>
          <cell r="E17" t="str">
            <v>E</v>
          </cell>
          <cell r="F17" t="str">
            <v>m</v>
          </cell>
          <cell r="G17">
            <v>0.59</v>
          </cell>
          <cell r="H17">
            <v>0.74</v>
          </cell>
          <cell r="I17" t="str">
            <v>C. DIG</v>
          </cell>
        </row>
        <row r="18">
          <cell r="A18">
            <v>1013341</v>
          </cell>
          <cell r="B18" t="str">
            <v>CONDUCTOR DESNUDO CABLEADO ALUMINIO ACERO ACSR  6/1, NO. 1/0 AWG, 7 HILOS</v>
          </cell>
          <cell r="C18">
            <v>43010071</v>
          </cell>
          <cell r="D18" t="str">
            <v>CONDUCTOR  DE AL-ACERO  DESNUDO,  CABLEADO,  ACSR, 1/0 AWG, 7 (6/1)HILOS</v>
          </cell>
          <cell r="E18" t="str">
            <v>E</v>
          </cell>
          <cell r="F18" t="str">
            <v>m</v>
          </cell>
          <cell r="G18">
            <v>1</v>
          </cell>
          <cell r="H18">
            <v>1.25</v>
          </cell>
          <cell r="I18" t="str">
            <v>C. DIG</v>
          </cell>
        </row>
        <row r="19">
          <cell r="A19">
            <v>1013342</v>
          </cell>
          <cell r="B19" t="str">
            <v>CONDUCTOR DESNUDO CABLEADO ALUMINIO ACERO ACSR  6/1, NO. 2/0 AWG, 7 HILOS</v>
          </cell>
          <cell r="C19">
            <v>43010072</v>
          </cell>
          <cell r="D19" t="str">
            <v>CONDUCTOR  DE AL-ACERO  DESNUDO,  CABLEADO,  ACSR, 2/0 AWG, 7 (6/1)HILOS</v>
          </cell>
          <cell r="E19" t="str">
            <v>E</v>
          </cell>
          <cell r="F19" t="str">
            <v>m</v>
          </cell>
          <cell r="G19">
            <v>0.85</v>
          </cell>
          <cell r="H19">
            <v>1.06</v>
          </cell>
          <cell r="I19" t="str">
            <v>C. DIG</v>
          </cell>
        </row>
        <row r="20">
          <cell r="A20">
            <v>1013343</v>
          </cell>
          <cell r="B20" t="str">
            <v>CONDUCTOR DESNUDO CABLEADO ALUMINIO ACERO ACSR  6/1, NO. 3/0 AWG, 7 HILOS</v>
          </cell>
          <cell r="C20">
            <v>43010073</v>
          </cell>
          <cell r="D20" t="str">
            <v>CONDUCTOR  DE AL-ACERO  DESNUDO,  CABLEADO,  ACSR, 3/0 AWG, 7 (6/1)HILOS</v>
          </cell>
          <cell r="E20" t="str">
            <v>E</v>
          </cell>
          <cell r="F20" t="str">
            <v>m</v>
          </cell>
          <cell r="G20">
            <v>1.49</v>
          </cell>
          <cell r="H20">
            <v>1.86</v>
          </cell>
          <cell r="I20" t="str">
            <v>C. DIG</v>
          </cell>
        </row>
        <row r="21">
          <cell r="A21">
            <v>1013344</v>
          </cell>
          <cell r="B21" t="str">
            <v>CONDUCTOR DESNUDO CABLEADO ALUMINIO ACERO ACSR  6/1, NO. 4/0 AWG, 7 HILOS</v>
          </cell>
          <cell r="C21">
            <v>43010074</v>
          </cell>
          <cell r="D21" t="str">
            <v>CONDUCTOR  DE AL-ACERO  DESNUDO,  CABLEADO,  ACSR, 4/0 AWG, 7 (6/1)HILOS</v>
          </cell>
          <cell r="E21" t="str">
            <v>E</v>
          </cell>
          <cell r="F21" t="str">
            <v>m</v>
          </cell>
          <cell r="G21">
            <v>1.86</v>
          </cell>
          <cell r="H21">
            <v>2.3199999999999998</v>
          </cell>
          <cell r="I21" t="str">
            <v>C. DIG</v>
          </cell>
        </row>
        <row r="22">
          <cell r="A22">
            <v>1013346</v>
          </cell>
          <cell r="B22" t="str">
            <v>CONDUCTOR DESNUDO CABLEADO ALUMINIO ACERO ACSR  26/7, NO. 266.8 MCM, 33 HILOS</v>
          </cell>
          <cell r="C22">
            <v>43010266</v>
          </cell>
          <cell r="D22" t="str">
            <v>CONDUCTOR  DE AL-ACERO  DESNUDO,  CABLEADO,  ACSR, 266, 8 MCM, 33 (26/7)HILOS</v>
          </cell>
          <cell r="E22" t="str">
            <v>E</v>
          </cell>
          <cell r="F22" t="str">
            <v>m</v>
          </cell>
          <cell r="G22">
            <v>2.2200000000000002</v>
          </cell>
          <cell r="H22">
            <v>2.78</v>
          </cell>
          <cell r="I22" t="str">
            <v>C. DIG</v>
          </cell>
        </row>
        <row r="23">
          <cell r="A23">
            <v>1015206</v>
          </cell>
          <cell r="B23" t="str">
            <v>CABLE ACERO GALVANIZADO GRADO SIEMENS MARTIN 3/8" DIAM. 7 HILOS, 3153 KG</v>
          </cell>
          <cell r="C23">
            <v>45002011</v>
          </cell>
          <cell r="D23" t="str">
            <v>CABLE DE ACERO GALVANIZADO, GRADO SIEMENS  MARTIN, 7 HILOS, 9,52 MM (3/8"), 3155 KGF</v>
          </cell>
          <cell r="E23" t="str">
            <v>J</v>
          </cell>
          <cell r="F23" t="str">
            <v>m</v>
          </cell>
          <cell r="G23">
            <v>1.33</v>
          </cell>
          <cell r="H23">
            <v>1.66</v>
          </cell>
        </row>
        <row r="24">
          <cell r="A24">
            <v>1020127</v>
          </cell>
          <cell r="B24" t="str">
            <v>CONDUCTOR DE COBRE AISLADO PVC, 600 V, TW NO. 14 AWG, SOLIDO</v>
          </cell>
          <cell r="C24">
            <v>40301048</v>
          </cell>
          <cell r="D24" t="str">
            <v>CABLE DE CU, SÓLIDO, 600 V, TW, 14 AWG</v>
          </cell>
          <cell r="E24" t="str">
            <v>F</v>
          </cell>
          <cell r="F24" t="str">
            <v>m</v>
          </cell>
          <cell r="G24">
            <v>0.22</v>
          </cell>
          <cell r="H24">
            <v>0.28000000000000003</v>
          </cell>
        </row>
        <row r="25">
          <cell r="A25">
            <v>1020133</v>
          </cell>
          <cell r="B25" t="str">
            <v>CONDUCTOR DE COBRE AISLADO PVC, 600 V, TW NO. 8 AWG, SOLIDO</v>
          </cell>
          <cell r="C25">
            <v>40301054</v>
          </cell>
          <cell r="D25" t="str">
            <v>CABLE DE CU, SÓLIDO, 600 V, TW, 8 AWG</v>
          </cell>
          <cell r="E25" t="str">
            <v>F</v>
          </cell>
          <cell r="F25" t="str">
            <v>m</v>
          </cell>
          <cell r="G25">
            <v>0.92</v>
          </cell>
          <cell r="H25">
            <v>1.1499999999999999</v>
          </cell>
        </row>
        <row r="26">
          <cell r="A26">
            <v>1021133</v>
          </cell>
          <cell r="B26" t="str">
            <v>CONDUCTOR DE COBRE AISLADO PVC, 600 V. TW  NO. 8 AWG, 7 HILOS</v>
          </cell>
          <cell r="C26">
            <v>40310054</v>
          </cell>
          <cell r="D26" t="str">
            <v>CABLE DE CU, CABLEADO,  600 V, TW, 8 AWG, 7 HILOS</v>
          </cell>
          <cell r="E26" t="str">
            <v>F</v>
          </cell>
          <cell r="F26" t="str">
            <v>m</v>
          </cell>
          <cell r="G26">
            <v>1.02</v>
          </cell>
          <cell r="H26">
            <v>1.28</v>
          </cell>
        </row>
        <row r="27">
          <cell r="A27">
            <v>1021139</v>
          </cell>
          <cell r="B27" t="str">
            <v>CONDUCTOR DE COBRE AISLADO PVC, 600 V. TW  NO. 2 AWG, 7 HILOS</v>
          </cell>
          <cell r="C27">
            <v>40310060</v>
          </cell>
          <cell r="D27" t="str">
            <v>CABLE DE CU, CABLEADO,  600 V, TW, 2 AWG, 7 HILOS</v>
          </cell>
          <cell r="E27" t="str">
            <v>F</v>
          </cell>
          <cell r="F27" t="str">
            <v>m</v>
          </cell>
          <cell r="G27">
            <v>3.56</v>
          </cell>
          <cell r="H27">
            <v>4.45</v>
          </cell>
        </row>
        <row r="28">
          <cell r="A28">
            <v>1021151</v>
          </cell>
          <cell r="B28" t="str">
            <v>CONDUCTOR DE COBRE AISLADO PVC, 600 V. TW  NO. 1/0 AWG, 19 HILOS</v>
          </cell>
          <cell r="C28">
            <v>40310191</v>
          </cell>
          <cell r="D28" t="str">
            <v>CABLE DE CU, CABLEADO,  600 V, TW, 1/0 AWG, 19 HILOS</v>
          </cell>
          <cell r="E28" t="str">
            <v>F</v>
          </cell>
          <cell r="F28" t="str">
            <v>m</v>
          </cell>
          <cell r="G28">
            <v>5.95</v>
          </cell>
          <cell r="H28">
            <v>7.44</v>
          </cell>
          <cell r="I28" t="str">
            <v>C. DIG</v>
          </cell>
        </row>
        <row r="29">
          <cell r="A29">
            <v>1021152</v>
          </cell>
          <cell r="B29" t="str">
            <v>CONDUCTOR DE COBRE AISLADO PVC, 600 V. TW  NO. 2/0 AWG, 19 HILOS</v>
          </cell>
          <cell r="C29">
            <v>40310192</v>
          </cell>
          <cell r="D29" t="str">
            <v>CABLE DE CU, CABLEADO,  600 V, TW, 2/0 AWG, 19 HILOS</v>
          </cell>
          <cell r="E29" t="str">
            <v>F</v>
          </cell>
          <cell r="F29" t="str">
            <v>m</v>
          </cell>
          <cell r="G29">
            <v>6.3</v>
          </cell>
          <cell r="H29">
            <v>7.88</v>
          </cell>
          <cell r="I29" t="str">
            <v>C. DIG</v>
          </cell>
        </row>
        <row r="30">
          <cell r="A30">
            <v>1021153</v>
          </cell>
          <cell r="B30" t="str">
            <v>CONDUCTOR DE COBRE AISLADO PVC, 600 V. TW  NO. 3/0 AWG, 19 HILOS</v>
          </cell>
          <cell r="C30">
            <v>40310193</v>
          </cell>
          <cell r="D30" t="str">
            <v>CABLE DE CU, CABLEADO,  600 V, TW, 3/0 AWG, 19 HILOS</v>
          </cell>
          <cell r="E30" t="str">
            <v>F</v>
          </cell>
          <cell r="F30" t="str">
            <v>m</v>
          </cell>
          <cell r="G30">
            <v>8.1</v>
          </cell>
          <cell r="H30">
            <v>10.119999999999999</v>
          </cell>
        </row>
        <row r="31">
          <cell r="A31">
            <v>1021733</v>
          </cell>
          <cell r="B31" t="str">
            <v>CONDUCTOR COBRE AISLADO PVC 2000 V. TTU NO. 8 AWG, 7 HILOS</v>
          </cell>
          <cell r="C31">
            <v>41002054</v>
          </cell>
          <cell r="D31" t="str">
            <v>CABLE DE CU, CABLEADO,  2 KV, TTU, 8 AWG, 7 HILOS</v>
          </cell>
          <cell r="E31" t="str">
            <v>F</v>
          </cell>
          <cell r="F31" t="str">
            <v>m</v>
          </cell>
          <cell r="G31">
            <v>0.9</v>
          </cell>
          <cell r="H31">
            <v>1.1200000000000001</v>
          </cell>
          <cell r="I31" t="str">
            <v>C. DIG</v>
          </cell>
        </row>
        <row r="32">
          <cell r="A32">
            <v>1021735</v>
          </cell>
          <cell r="B32" t="str">
            <v>CONDUCTOR COBRE AISLADO PVC 2000 V. TTU NO. 6 AWG, 7 HILOS</v>
          </cell>
          <cell r="C32">
            <v>41002056</v>
          </cell>
          <cell r="D32" t="str">
            <v>CABLE DE CU, CABLEADO,  2 KV, TTU, 6 AWG, 7 HILOS</v>
          </cell>
          <cell r="E32" t="str">
            <v>F</v>
          </cell>
          <cell r="F32" t="str">
            <v>m</v>
          </cell>
          <cell r="G32">
            <v>1.68</v>
          </cell>
          <cell r="H32">
            <v>2.1</v>
          </cell>
          <cell r="I32" t="str">
            <v>C. DIG</v>
          </cell>
        </row>
        <row r="33">
          <cell r="A33">
            <v>1021737</v>
          </cell>
          <cell r="B33" t="str">
            <v>CONDUCTOR COBRE AISLADO PVC 2000 V. TTU NO. 4 AWG, 7 HILOS</v>
          </cell>
          <cell r="C33">
            <v>41002058</v>
          </cell>
          <cell r="D33" t="str">
            <v>CABLE DE CU, CABLEADO,  2 KV, TTU, 4 AWG, 7 HILOS</v>
          </cell>
          <cell r="E33" t="str">
            <v>F</v>
          </cell>
          <cell r="F33" t="str">
            <v>m</v>
          </cell>
          <cell r="G33">
            <v>2.33</v>
          </cell>
          <cell r="H33">
            <v>2.91</v>
          </cell>
          <cell r="I33" t="str">
            <v>C. DIG</v>
          </cell>
        </row>
        <row r="34">
          <cell r="A34">
            <v>1021739</v>
          </cell>
          <cell r="B34" t="str">
            <v>CONDUCTOR COBRE AISLADO PVC 2000 V. TTU NO. 2 AWG, 7 HILOS</v>
          </cell>
          <cell r="C34">
            <v>41002060</v>
          </cell>
          <cell r="D34" t="str">
            <v>CABLE DE CU, CABLEADO,  2 KV, TTU, 2 AWG, 7 HILOS</v>
          </cell>
          <cell r="E34" t="str">
            <v>F</v>
          </cell>
          <cell r="F34" t="str">
            <v>m</v>
          </cell>
          <cell r="G34">
            <v>3.62</v>
          </cell>
          <cell r="H34">
            <v>4.5199999999999996</v>
          </cell>
          <cell r="I34" t="str">
            <v>C. DIG</v>
          </cell>
        </row>
        <row r="35">
          <cell r="A35">
            <v>1021751</v>
          </cell>
          <cell r="B35" t="str">
            <v>CONDUCTOR COBRE AISLADO PVC 2000 V. TTU NO. 1/0 AWG, 19 HILOS</v>
          </cell>
          <cell r="C35">
            <v>41002191</v>
          </cell>
          <cell r="D35" t="str">
            <v>CABLE DE CU, CABLEADO,  2 KV, TTU, 1/0 AWG, 19 HILOS</v>
          </cell>
          <cell r="E35" t="str">
            <v>F</v>
          </cell>
          <cell r="F35" t="str">
            <v>m</v>
          </cell>
          <cell r="G35">
            <v>6.24</v>
          </cell>
          <cell r="H35">
            <v>7.8</v>
          </cell>
          <cell r="I35" t="str">
            <v>C. DIG</v>
          </cell>
        </row>
        <row r="36">
          <cell r="A36">
            <v>1021752</v>
          </cell>
          <cell r="B36" t="str">
            <v>CONDUCTOR COBRE AISLADO PVC 2000 V. TTU NO. 2/0 AWG, 19 HILOS</v>
          </cell>
          <cell r="C36">
            <v>41002192</v>
          </cell>
          <cell r="D36" t="str">
            <v>CABLE DE CU, CABLEADO,  2 KV, TTU, 2/0 AWG, 19 HILOS</v>
          </cell>
          <cell r="E36" t="str">
            <v>F</v>
          </cell>
          <cell r="F36" t="str">
            <v>m</v>
          </cell>
          <cell r="G36">
            <v>7.83</v>
          </cell>
          <cell r="H36">
            <v>9.7899999999999991</v>
          </cell>
          <cell r="I36" t="str">
            <v>C. DIG</v>
          </cell>
        </row>
        <row r="37">
          <cell r="A37">
            <v>1021753</v>
          </cell>
          <cell r="B37" t="str">
            <v>CONDUCTOR COBRE AISLADO PVC 2000 V. TTU NO. 3/0 AWG, 19 HILOS</v>
          </cell>
          <cell r="C37">
            <v>41002193</v>
          </cell>
          <cell r="D37" t="str">
            <v>CABLE DE CU, CABLEADO,  2 KV, TTU, 3/0 AWG, 19 HILOS</v>
          </cell>
          <cell r="E37" t="str">
            <v>F</v>
          </cell>
          <cell r="F37" t="str">
            <v>m</v>
          </cell>
          <cell r="G37">
            <v>9.8000000000000007</v>
          </cell>
          <cell r="H37">
            <v>12.25</v>
          </cell>
          <cell r="I37" t="str">
            <v>C. DIG</v>
          </cell>
        </row>
        <row r="38">
          <cell r="A38">
            <v>1021754</v>
          </cell>
          <cell r="B38" t="str">
            <v>CONDUCTOR COBRE AISLADO PVC 2000 V. TTU NO. 4/0 AWG, 19 HILOS</v>
          </cell>
          <cell r="C38">
            <v>41002194</v>
          </cell>
          <cell r="D38" t="str">
            <v>CABLE DE CU, CABLEADO,  2 KV, TTU, 4/0 AWG, 19 HILOS</v>
          </cell>
          <cell r="E38" t="str">
            <v>F</v>
          </cell>
          <cell r="F38" t="str">
            <v>m</v>
          </cell>
          <cell r="G38">
            <v>12.27</v>
          </cell>
          <cell r="H38">
            <v>15.34</v>
          </cell>
          <cell r="I38" t="str">
            <v>C. DIG</v>
          </cell>
        </row>
        <row r="39">
          <cell r="A39">
            <v>1023139</v>
          </cell>
          <cell r="B39" t="str">
            <v>CABLE DE ALUMINIO CABLEADO 600 V. TW  NO. 2 AWG, 7 HILOS</v>
          </cell>
          <cell r="C39">
            <v>43510060</v>
          </cell>
          <cell r="D39" t="str">
            <v>CABLE DE ALUMINIO CABLEADO 600 V TW 2 AWG 7 HILOS</v>
          </cell>
          <cell r="E39" t="str">
            <v>F</v>
          </cell>
          <cell r="F39" t="str">
            <v>m</v>
          </cell>
          <cell r="G39">
            <v>0.83</v>
          </cell>
          <cell r="H39">
            <v>1.04</v>
          </cell>
        </row>
        <row r="40">
          <cell r="A40">
            <v>1101233</v>
          </cell>
          <cell r="B40" t="str">
            <v>MULTICONDUCTOR DE COBRE AISLADO PVC, 600 V, NO. 2 X 8 AWG, 7 HILOS</v>
          </cell>
          <cell r="C40">
            <v>40512054</v>
          </cell>
          <cell r="D40" t="str">
            <v>CABLE DE CU, CONCÉNTRICO, CABLEADO,  600 V, ST, 2 X 8 AWG, 7 HILOS</v>
          </cell>
          <cell r="E40" t="str">
            <v>F</v>
          </cell>
          <cell r="F40" t="str">
            <v>m</v>
          </cell>
          <cell r="G40">
            <v>2.8</v>
          </cell>
          <cell r="H40">
            <v>3.5</v>
          </cell>
        </row>
        <row r="41">
          <cell r="A41">
            <v>1101333</v>
          </cell>
          <cell r="B41" t="str">
            <v>MULTICONDUCTOR DE COBRE AISLADO PVC, 600 V, NO. 3 X 8 AWG, 7 HILOS</v>
          </cell>
          <cell r="C41">
            <v>40513054</v>
          </cell>
          <cell r="D41" t="str">
            <v>CABLE DE CU, CONCÉNTRICO, CABLEADO,  600 V, ST, 3 X 8 AWG, 7 HILOS</v>
          </cell>
          <cell r="E41" t="str">
            <v>F</v>
          </cell>
          <cell r="F41" t="str">
            <v>m</v>
          </cell>
          <cell r="G41">
            <v>3.72</v>
          </cell>
          <cell r="H41">
            <v>4.6500000000000004</v>
          </cell>
        </row>
        <row r="42">
          <cell r="A42">
            <v>1101335</v>
          </cell>
          <cell r="B42" t="str">
            <v>MULTICONDUCTOR DE COBRE AISLADO PVC, 600 V, NO. 3 X 6 AWG, 7 HILOS</v>
          </cell>
          <cell r="C42">
            <v>40513056</v>
          </cell>
          <cell r="D42" t="str">
            <v>CABLE DE CU, CONCÉNTRICO, CABLEADO,  600 V, ST, 3 X 6 AWG, 7 HILOS</v>
          </cell>
          <cell r="E42" t="str">
            <v>F</v>
          </cell>
          <cell r="F42" t="str">
            <v>m</v>
          </cell>
          <cell r="G42">
            <v>5.64</v>
          </cell>
          <cell r="H42">
            <v>7.05</v>
          </cell>
        </row>
        <row r="43">
          <cell r="A43">
            <v>1101337</v>
          </cell>
          <cell r="B43" t="str">
            <v>MULTICONDUCTOR DE COBRE AISLADO PVC, 600 V, NO. 3 X 4 AWG, 7 HILOS.</v>
          </cell>
          <cell r="C43">
            <v>40513058</v>
          </cell>
          <cell r="D43" t="str">
            <v>CABLE DE CU, CONCÉNTRICO, CABLEADO,  600 V, ST, 3 X 4 AWG, 7 HILOS</v>
          </cell>
          <cell r="E43" t="str">
            <v>F</v>
          </cell>
          <cell r="F43" t="str">
            <v>m</v>
          </cell>
          <cell r="G43">
            <v>8.8000000000000007</v>
          </cell>
          <cell r="H43">
            <v>11</v>
          </cell>
        </row>
        <row r="44">
          <cell r="A44">
            <v>1101433</v>
          </cell>
          <cell r="B44" t="str">
            <v>MULTICONDUCTOR DE COBRE AISLADO PVC, 600 V, NO. 4 X 8 AWG. 7 HILOS</v>
          </cell>
          <cell r="C44">
            <v>40514054</v>
          </cell>
          <cell r="D44" t="str">
            <v>CABLE DE CU, CONCÉNTRICO, CABLEADO,  600 V, ST, 4 X 8 AWG, 7 HILOS</v>
          </cell>
          <cell r="E44" t="str">
            <v>F</v>
          </cell>
          <cell r="F44" t="str">
            <v>m</v>
          </cell>
          <cell r="G44">
            <v>4.92</v>
          </cell>
          <cell r="H44">
            <v>6.15</v>
          </cell>
        </row>
        <row r="45">
          <cell r="A45">
            <v>1101435</v>
          </cell>
          <cell r="B45" t="str">
            <v>MULTICONDUCTOR DE COBRE AISLADO PVC, 600 V, NO. 4 X 6 AWG, 7 HILOS</v>
          </cell>
          <cell r="C45">
            <v>40514056</v>
          </cell>
          <cell r="D45" t="str">
            <v>CABLE DE CU, CONCÉNTRICO, CABLEADO,  600 V, ST, 4 X 6 AWG, 7 HILOS</v>
          </cell>
          <cell r="E45" t="str">
            <v>F</v>
          </cell>
          <cell r="F45" t="str">
            <v>m</v>
          </cell>
          <cell r="G45">
            <v>7.15</v>
          </cell>
          <cell r="H45">
            <v>8.94</v>
          </cell>
        </row>
        <row r="46">
          <cell r="A46">
            <v>1101437</v>
          </cell>
          <cell r="B46" t="str">
            <v>MULTICONDUCTOR DE COBRE AISLADO PVC, 600 V, NO. 4 X 4 AWG, 7 HILOS</v>
          </cell>
          <cell r="C46">
            <v>40514058</v>
          </cell>
          <cell r="D46" t="str">
            <v>CABLE DE CU, CONCÉNTRICO, CABLEADO,  600 V, ST, 4 X 4 AWG, 7 HILOS</v>
          </cell>
          <cell r="E46" t="str">
            <v>F</v>
          </cell>
          <cell r="F46" t="str">
            <v>m</v>
          </cell>
          <cell r="G46">
            <v>10.44</v>
          </cell>
          <cell r="H46">
            <v>13.05</v>
          </cell>
        </row>
        <row r="47">
          <cell r="A47">
            <v>1102037</v>
          </cell>
          <cell r="B47" t="str">
            <v>CABLE DE AL, CABLEADO, 600 V, TTU, 4 AWG, 7 HILOS</v>
          </cell>
          <cell r="C47">
            <v>43520056</v>
          </cell>
          <cell r="D47" t="str">
            <v>CABLE DE AL, CABLEADO, 600 V, TTU, 4 AWG, 7 HILOS</v>
          </cell>
          <cell r="E47" t="str">
            <v>F</v>
          </cell>
          <cell r="F47" t="str">
            <v>m</v>
          </cell>
          <cell r="G47">
            <v>0.64</v>
          </cell>
          <cell r="H47">
            <v>0.8</v>
          </cell>
        </row>
        <row r="48">
          <cell r="A48">
            <v>1102039</v>
          </cell>
          <cell r="B48" t="str">
            <v>CABLE DE AL, CABLEADO, 600 V, TTU, 2 AWG, 7 HILOS</v>
          </cell>
          <cell r="C48">
            <v>43520058</v>
          </cell>
          <cell r="D48" t="str">
            <v>CABLE DE AL, CABLEADO, 600 V, TTU, 2 AWG, 7 HILOS</v>
          </cell>
          <cell r="E48" t="str">
            <v>F</v>
          </cell>
          <cell r="F48" t="str">
            <v>m</v>
          </cell>
          <cell r="G48">
            <v>0.92</v>
          </cell>
          <cell r="H48">
            <v>1.1499999999999999</v>
          </cell>
        </row>
        <row r="49">
          <cell r="A49">
            <v>1102051</v>
          </cell>
          <cell r="B49" t="str">
            <v>CABLE DE AL, CABLEADO, 600 V, TTU, 1/0 AWG, 19 HILOS</v>
          </cell>
          <cell r="C49">
            <v>43520191</v>
          </cell>
          <cell r="D49" t="str">
            <v>CABLE DE AL, CABLEADO, 600 V, TTU, 1/0 AWG, 19 HILOS</v>
          </cell>
          <cell r="E49" t="str">
            <v>F</v>
          </cell>
          <cell r="F49" t="str">
            <v>m</v>
          </cell>
          <cell r="G49">
            <v>1.52</v>
          </cell>
          <cell r="H49">
            <v>1.9</v>
          </cell>
          <cell r="I49" t="str">
            <v>C. DIG</v>
          </cell>
        </row>
        <row r="50">
          <cell r="A50">
            <v>1102052</v>
          </cell>
          <cell r="B50" t="str">
            <v>CABLE DE AL, CABLEADO, 600 V, TTU, 2/0 AWG, 19 HILOS</v>
          </cell>
          <cell r="C50">
            <v>43520192</v>
          </cell>
          <cell r="D50" t="str">
            <v>CABLE DE AL, CABLEADO, 600 V, TTU, 2/0 AWG, 19 HILOS</v>
          </cell>
          <cell r="E50" t="str">
            <v>F</v>
          </cell>
          <cell r="F50" t="str">
            <v>m</v>
          </cell>
          <cell r="G50">
            <v>1.82</v>
          </cell>
          <cell r="H50">
            <v>2.2799999999999998</v>
          </cell>
          <cell r="I50" t="str">
            <v>C. DIG</v>
          </cell>
        </row>
        <row r="51">
          <cell r="A51">
            <v>1102053</v>
          </cell>
          <cell r="B51" t="str">
            <v>CABLE DE AL, CABLEADO, 600 V, TTU, 3/0 AWG, 19 HILOS</v>
          </cell>
          <cell r="C51">
            <v>43520193</v>
          </cell>
          <cell r="D51" t="str">
            <v>CABLE DE AL, CABLEADO, 600 V, TTU, 3/0 AWG, 19 HILOS</v>
          </cell>
          <cell r="E51" t="str">
            <v>F</v>
          </cell>
          <cell r="F51" t="str">
            <v>m</v>
          </cell>
          <cell r="G51">
            <v>2.1800000000000002</v>
          </cell>
          <cell r="H51">
            <v>2.73</v>
          </cell>
          <cell r="I51" t="str">
            <v>C. DIG</v>
          </cell>
        </row>
        <row r="52">
          <cell r="A52">
            <v>1102054</v>
          </cell>
          <cell r="B52" t="str">
            <v>CABLE DE AL, CABLEADO, 600 V, TTU, 4/0 AWG, 19 HILOS</v>
          </cell>
          <cell r="C52">
            <v>43520194</v>
          </cell>
          <cell r="D52" t="str">
            <v>CABLE DE AL, CABLEADO, 600 V, TTU, 4/0 AWG, 19 HILOS</v>
          </cell>
          <cell r="E52" t="str">
            <v>F</v>
          </cell>
          <cell r="F52" t="str">
            <v>m</v>
          </cell>
          <cell r="G52">
            <v>2.75</v>
          </cell>
          <cell r="H52">
            <v>3.44</v>
          </cell>
        </row>
        <row r="53">
          <cell r="A53">
            <v>1102065</v>
          </cell>
          <cell r="B53" t="str">
            <v>CABLE DE AL, CABLEADO, 600 V, TTU, 250 MCM, 37 HILOS</v>
          </cell>
          <cell r="C53">
            <v>43520250</v>
          </cell>
          <cell r="D53" t="str">
            <v>CABLE DE AL, CABLEADO, 600 V, TTU, 250 AWG, 7 HILOS</v>
          </cell>
          <cell r="E53" t="str">
            <v>F</v>
          </cell>
          <cell r="F53" t="str">
            <v>m</v>
          </cell>
          <cell r="G53">
            <v>3.51</v>
          </cell>
          <cell r="H53">
            <v>4.3899999999999997</v>
          </cell>
        </row>
        <row r="54">
          <cell r="A54">
            <v>1102073</v>
          </cell>
          <cell r="B54" t="str">
            <v>CABLE DE AL, CABLEADO, 600 V, TTU, 300 MCM, 37 HILOS</v>
          </cell>
          <cell r="C54">
            <v>43520300</v>
          </cell>
          <cell r="D54" t="str">
            <v>CABLE DE AL, CABLEADO, 600 V, TTU, 300 AWG, 7 HILOS</v>
          </cell>
          <cell r="E54" t="str">
            <v>F</v>
          </cell>
          <cell r="F54" t="str">
            <v>m</v>
          </cell>
          <cell r="G54">
            <v>4.13</v>
          </cell>
          <cell r="H54">
            <v>5.16</v>
          </cell>
        </row>
        <row r="55">
          <cell r="A55">
            <v>1102074</v>
          </cell>
          <cell r="B55" t="str">
            <v>CABLE DE AL, CABLEADO, 600 V, TTU, 400 MCM, 37 HILOS</v>
          </cell>
          <cell r="C55">
            <v>43520400</v>
          </cell>
          <cell r="D55" t="str">
            <v>CABLE DE AL, CABLEADO, 600 V, TTU, 400 AWG, 7 HILOS</v>
          </cell>
          <cell r="E55" t="str">
            <v>F</v>
          </cell>
          <cell r="F55" t="str">
            <v>m</v>
          </cell>
          <cell r="G55">
            <v>5.62</v>
          </cell>
          <cell r="H55">
            <v>7.02</v>
          </cell>
        </row>
        <row r="56">
          <cell r="A56">
            <v>1102235</v>
          </cell>
          <cell r="B56" t="str">
            <v>CABLE MULTIPLEX ALUMINIO ASC 2 X 6 AWG, PE 600 V, AISLADOS DÚPLEX</v>
          </cell>
          <cell r="C56">
            <v>43802056</v>
          </cell>
          <cell r="D56" t="str">
            <v>CABLE MULTIPLEX ALUMINIO ASC 2 X 6 AWG, PE 600 V, AISLADOS DÚPLEX</v>
          </cell>
          <cell r="E56" t="str">
            <v>F</v>
          </cell>
          <cell r="F56" t="str">
            <v>m</v>
          </cell>
          <cell r="G56">
            <v>0.85</v>
          </cell>
          <cell r="H56">
            <v>1.06</v>
          </cell>
          <cell r="I56" t="str">
            <v>C. DIG</v>
          </cell>
        </row>
        <row r="57">
          <cell r="A57">
            <v>1102237</v>
          </cell>
          <cell r="B57" t="str">
            <v>CABLE MULTIPLEX ALUMINIO ASC 2 X 4 AWG, PE 600 V, AISLADOS DÚPLEX</v>
          </cell>
          <cell r="C57">
            <v>43822058</v>
          </cell>
          <cell r="D57" t="str">
            <v>CABLE DÚPLEX DE AL, AAC, CABLEADO,  NEUTRO AISLADO, 600 V, PE, 2 X 4 AWG, 7 HILOS</v>
          </cell>
          <cell r="E57" t="str">
            <v>F</v>
          </cell>
          <cell r="F57" t="str">
            <v>m</v>
          </cell>
          <cell r="G57">
            <v>1.1000000000000001</v>
          </cell>
          <cell r="H57">
            <v>1.38</v>
          </cell>
          <cell r="I57" t="str">
            <v>C. DIG</v>
          </cell>
        </row>
        <row r="58">
          <cell r="A58">
            <v>1102239</v>
          </cell>
          <cell r="B58" t="str">
            <v>CABLE MULTIPLEX ALUMINIO AAC 2 X 2 AWG, PE 600 V, AISLADOS DÚPLEX</v>
          </cell>
          <cell r="C58">
            <v>43802060</v>
          </cell>
          <cell r="D58" t="str">
            <v>CABLE MULTIPLEX ALUMINIO AAC 2 X 2 AWG, PE 600 V, AISLADOS DÚPLEX</v>
          </cell>
          <cell r="E58" t="str">
            <v>F</v>
          </cell>
          <cell r="F58" t="str">
            <v>m</v>
          </cell>
          <cell r="G58">
            <v>1.67</v>
          </cell>
          <cell r="H58">
            <v>2.09</v>
          </cell>
          <cell r="I58" t="str">
            <v>C. DIG</v>
          </cell>
        </row>
        <row r="59">
          <cell r="A59">
            <v>1103341</v>
          </cell>
          <cell r="B59" t="str">
            <v>CABLE PREENSAMBLADO (2 X 1/0 AAC + 1 X 1/0 AAAC) AWG, AISLADO POLIETILENO RETICULADO XLPE, 600 V - 90 GRD C</v>
          </cell>
          <cell r="C59">
            <v>44503071</v>
          </cell>
          <cell r="D59" t="str">
            <v>CABLE PREENSAMBLADO DE AL, CABLEADO,  1,1 KV, XLPE, 2 X 50 AAC + 1 X 50 AAAC MM2 (SIMILAR A: 2 X 1/0 + 1 X 1/0 AWG)</v>
          </cell>
          <cell r="E59" t="str">
            <v>F</v>
          </cell>
          <cell r="F59" t="str">
            <v>m</v>
          </cell>
          <cell r="G59">
            <v>3.36</v>
          </cell>
          <cell r="H59">
            <v>4.2</v>
          </cell>
          <cell r="I59" t="str">
            <v>C. DIG</v>
          </cell>
        </row>
        <row r="60">
          <cell r="A60">
            <v>1103342</v>
          </cell>
          <cell r="B60" t="str">
            <v>CABLE PREENSAMBLADO (2 X 2/0 AAC + 1 X 1/0 AAAC) AWG, AISLADO POLIETILENO RETICULADO XLPE, 600 V - 90 GRD C</v>
          </cell>
          <cell r="C60">
            <v>44503082</v>
          </cell>
          <cell r="D60" t="str">
            <v>CABLE PREENSAMBLADO DE AL, CABLEADO,  1,1 KV, XLPE, 2 X 70 AAC + 1 X 50 AAAC MM2 (SIMILAR A: 2 X 2/0 + 1 X 1/0 AWG)</v>
          </cell>
          <cell r="E60" t="str">
            <v>F</v>
          </cell>
          <cell r="F60" t="str">
            <v>m</v>
          </cell>
          <cell r="G60">
            <v>3.74</v>
          </cell>
          <cell r="H60">
            <v>4.68</v>
          </cell>
          <cell r="I60" t="str">
            <v>C. DIG</v>
          </cell>
        </row>
        <row r="61">
          <cell r="A61">
            <v>1103343</v>
          </cell>
          <cell r="B61" t="str">
            <v>CABLE PREENSAMBLADO (2 X 3/0 AAC + 1 X 1/0 AAAC) AWG, AISLADO POLIETILENO RETICULADO XLPE, 600 V - 90 GRD C</v>
          </cell>
          <cell r="C61">
            <v>44503083</v>
          </cell>
          <cell r="D61" t="str">
            <v>CABLE PREENSAMBLADO DE AL, CABLEADO,  1,1 KV, XLPE, 2 X 90 AAC + 1 X 50 AAAC MM2 (SIMILAR A: 2 X 3/0 + 1 X 1/0 AWG)</v>
          </cell>
          <cell r="E61" t="str">
            <v>F</v>
          </cell>
          <cell r="F61" t="str">
            <v>m</v>
          </cell>
          <cell r="G61">
            <v>4.3899999999999997</v>
          </cell>
          <cell r="H61">
            <v>5.49</v>
          </cell>
          <cell r="I61" t="str">
            <v>C. DIG</v>
          </cell>
        </row>
        <row r="62">
          <cell r="A62">
            <v>1103441</v>
          </cell>
          <cell r="B62" t="str">
            <v>CABLE PREENSAMBLADO (3 X 1/0 AAC + 1 X 1/0 AAAC) AWG, AISLADO POLIETILENO RETICULADO XLPE, 600 V - 90 GRD C</v>
          </cell>
          <cell r="C62">
            <v>44504071</v>
          </cell>
          <cell r="D62" t="str">
            <v>CABLE PREENSAMBLADO DE AL, CABLEADO,  1,1 KV, XLPE, 3 X 50 AAC + 1 X 50 AAAC MM2 (SIMILAR A: 3 X 1/0 + 1 X 1/0 AWG)</v>
          </cell>
          <cell r="E62" t="str">
            <v>F</v>
          </cell>
          <cell r="F62" t="str">
            <v>m</v>
          </cell>
          <cell r="G62">
            <v>4.49</v>
          </cell>
          <cell r="H62">
            <v>5.61</v>
          </cell>
          <cell r="I62" t="str">
            <v>C. DIG</v>
          </cell>
        </row>
        <row r="63">
          <cell r="A63">
            <v>1103442</v>
          </cell>
          <cell r="B63" t="str">
            <v>CABLE PREENSAMBLADO (3 X 2/0 AAC + 1 X 1/0 AAAC) AWG, AISLADO POLIETILENO RETICULADO XLPE, 600 V - 90 GRD C</v>
          </cell>
          <cell r="C63">
            <v>44504082</v>
          </cell>
          <cell r="D63" t="str">
            <v>CABLE PREENSAMBLADO DE AL, CABLEADO,  1,1 KV, XLPE, 3 X 70 AAC + 1 X 50 AAAC, MM2 (SIMILAR A: 3 X 2/0 + 1 X 1/0 AWG)</v>
          </cell>
          <cell r="E63" t="str">
            <v>F</v>
          </cell>
          <cell r="F63" t="str">
            <v>m</v>
          </cell>
          <cell r="G63">
            <v>5.45</v>
          </cell>
          <cell r="H63">
            <v>6.81</v>
          </cell>
          <cell r="I63" t="str">
            <v>C. DIG</v>
          </cell>
        </row>
        <row r="64">
          <cell r="A64">
            <v>1103443</v>
          </cell>
          <cell r="B64" t="str">
            <v>CABLE PREENSAMBLADO (3 X 3/0 AAC + 1 X 1/0 AAAC) AWG, AISLADO POLIETILENO RETICULADO XLPE, 600 V - 90 GRD C</v>
          </cell>
          <cell r="C64">
            <v>44504083</v>
          </cell>
          <cell r="D64" t="str">
            <v>CABLE PREENSAMBLADO DE AL, CABLEADO,  1,1 KV, XLPE, 3 X 90 AAC + 1 X 50 AAAC MM2 (SIMILAR A: 3 X 3/0 + 1 X 1/0 AWG)</v>
          </cell>
          <cell r="E64" t="str">
            <v>F</v>
          </cell>
          <cell r="F64" t="str">
            <v>m</v>
          </cell>
          <cell r="G64">
            <v>6.21</v>
          </cell>
          <cell r="H64">
            <v>7.76</v>
          </cell>
          <cell r="I64" t="str">
            <v>C. DIG</v>
          </cell>
        </row>
        <row r="65">
          <cell r="A65">
            <v>1103641</v>
          </cell>
          <cell r="B65" t="str">
            <v xml:space="preserve">CABLE PREENSAMBLADO DE AL, CABLEADO, 600 V, XLPE, 2 X 50 AAC + 1 X 50 AAAC + 1 X 25 AAC MM2 (2 X 1/0 + 1 X 1/0 + 1 X 4 AWG) </v>
          </cell>
          <cell r="C65">
            <v>44006091</v>
          </cell>
          <cell r="D65" t="str">
            <v>CABLE PREENSAMBLADO DE AL, CABLEADO, 600 V, XLPE, 2 X 50 AAC + 1 X 50 AAAC + 1 X 25 AAC MM2 (SIMILAR A: 2 X 1/0 + 1 X 1/0 + 1 X 4 AWG)</v>
          </cell>
          <cell r="E65" t="str">
            <v>F</v>
          </cell>
          <cell r="F65" t="str">
            <v>m</v>
          </cell>
          <cell r="G65">
            <v>4.0199999999999996</v>
          </cell>
          <cell r="H65">
            <v>5.0199999999999996</v>
          </cell>
        </row>
        <row r="66">
          <cell r="A66">
            <v>1103642</v>
          </cell>
          <cell r="B66" t="str">
            <v xml:space="preserve">CABLE PREENSAMBLADO DE AL, CABLEADO, 600 V, XLPE, 2 X 70 AAC + 1 X 50 AAAC + 1 X 25 AAC MM2 (2 X 2/0 + 1 X 1/0 + 1 X 4 AWG) </v>
          </cell>
          <cell r="C66">
            <v>44006092</v>
          </cell>
          <cell r="D66" t="str">
            <v>CABLE PREENSAMBLADO DE AL, CABLEADO, 600 V, XLPE, 2 X 70 AAC + 1 X 50 AAAC + 1 X 25 AAC MM2 (SIMILAR A: 2 X 2/0 + 1 X 1/0 + 1 X 4 AWG)</v>
          </cell>
          <cell r="E66" t="str">
            <v>F</v>
          </cell>
          <cell r="F66" t="str">
            <v>m</v>
          </cell>
          <cell r="G66">
            <v>4.6900000000000004</v>
          </cell>
          <cell r="H66">
            <v>5.86</v>
          </cell>
        </row>
        <row r="67">
          <cell r="A67">
            <v>1103643</v>
          </cell>
          <cell r="B67" t="str">
            <v xml:space="preserve">CABLE PREENSAMBLADO DE AL, CABLEADO, 600 V, XLPE, 2 X 95 AAC + 1 X 50 AAAC + 1 X 25 AAC MM2 (2 X 3/0 + 1 X 1/0 + 1 X 4 AWG) </v>
          </cell>
          <cell r="C67">
            <v>44006093</v>
          </cell>
          <cell r="D67" t="str">
            <v>CABLE PREENSAMBLADO DE AL, CABLEADO, 600 V, XLPE, 2 X 95 AAC + 1 X 50 AAAC + 1 X 25 AAC MM2 (SIMILAR A: 2 X 3/0 + 1 X 1/0 + 1 X 4 AWG )</v>
          </cell>
          <cell r="E67" t="str">
            <v>F</v>
          </cell>
          <cell r="F67" t="str">
            <v>m</v>
          </cell>
          <cell r="G67">
            <v>5.24</v>
          </cell>
          <cell r="H67">
            <v>6.55</v>
          </cell>
        </row>
        <row r="68">
          <cell r="A68">
            <v>1103644</v>
          </cell>
          <cell r="B68" t="str">
            <v xml:space="preserve">CABLE PREENSAMBLADO DE AL, CABLEADO, 600 V, XLPE, 2 X 120 AAC + 1 X 70 AAAC + 1 X 25 AAC MM2 (2 X 4/0 + 1 X 2/0 + 1 X 4 AWG) </v>
          </cell>
          <cell r="C68">
            <v>44006094</v>
          </cell>
          <cell r="D68" t="str">
            <v>CABLE PREENSAMBLADO DE AL, CABLEADO, 600 V, XLPE, 2 X 120 AAC + 1 X 70 AAAC + 1 X 25 AAC MM2 (SIMILAR A: 2 X 4/0 + 1 X 2/0 + 1 X 4 AWG)</v>
          </cell>
          <cell r="E68" t="str">
            <v>F</v>
          </cell>
          <cell r="F68" t="str">
            <v>m</v>
          </cell>
          <cell r="G68">
            <v>6.63</v>
          </cell>
          <cell r="H68">
            <v>8.2899999999999991</v>
          </cell>
        </row>
        <row r="69">
          <cell r="A69">
            <v>1103741</v>
          </cell>
          <cell r="B69" t="str">
            <v xml:space="preserve">CABLE PREENSAMBLADO DE AL, CABLEADO, 600 V, XLPE, 3 X 50 AAC + 1 X 50 AAAC + 1 X 25 AAC MM2 (3 X 1/0 + 1 X 1/0 + 1 X 4 AWG) </v>
          </cell>
          <cell r="C69">
            <v>44007091</v>
          </cell>
          <cell r="D69" t="str">
            <v>CABLE PREENSAMBLADO DE AL, CABLEADO, 600 V, XLPE, 3 X 50 AAC + 1 X 50 AAAC + 1 X 25 AAC MM2 (SIMILAR A: 3 X 1/0 + 1 X 1/0 + 1 X 4 AWG)</v>
          </cell>
          <cell r="E69" t="str">
            <v>F</v>
          </cell>
          <cell r="F69" t="str">
            <v>m</v>
          </cell>
          <cell r="G69">
            <v>5.16</v>
          </cell>
          <cell r="H69">
            <v>6.45</v>
          </cell>
        </row>
        <row r="70">
          <cell r="A70">
            <v>1103742</v>
          </cell>
          <cell r="B70" t="str">
            <v xml:space="preserve">CABLE PREENSAMBLADO DE AL, CABLEADO, 600 V, XLPE, 3 X 70 AAC + 1 X 50 AAAC + 1 X 25 AAC MM2 (3 X 2/0 + 1 X 1/0 + 1 X 4 AWG) </v>
          </cell>
          <cell r="C70">
            <v>44007092</v>
          </cell>
          <cell r="D70" t="str">
            <v>CABLE PREENSAMBLADO DE AL, CABLEADO, 600 V, XLPE, 3 X 70 AAC + 1 X 50 AAAC + 1 X 25 AAC MM2 (SIMILAR A: 3 X 2/0 + 1 X 1/0 + 1 X 4 AWG)</v>
          </cell>
          <cell r="E70" t="str">
            <v>F</v>
          </cell>
          <cell r="F70" t="str">
            <v>m</v>
          </cell>
          <cell r="G70">
            <v>6.26</v>
          </cell>
          <cell r="H70">
            <v>7.82</v>
          </cell>
        </row>
        <row r="71">
          <cell r="A71">
            <v>1103743</v>
          </cell>
          <cell r="B71" t="str">
            <v xml:space="preserve">CABLE PREENSAMBLADO DE AL, CABLEADO, 600 V, XLPE, 3 X 95 AAC + 1 X 50 AAAC + 1 X 25 AAC MM2 (3 X 3/0 + 1 X 1/0 + 1 X 4 AWG) </v>
          </cell>
          <cell r="C71">
            <v>44007093</v>
          </cell>
          <cell r="D71" t="str">
            <v>CABLE PREENSAMBLADO DE AL, CABLEADO, 600 V, XLPE, 3 X 95 AAC + 1 X 50 AAAC + 1 X 25 AAC MM2 (SIMILAR A: 3 X 3/0 + 1 X 1/0 + 1 X 4 AWG)</v>
          </cell>
          <cell r="E71" t="str">
            <v>F</v>
          </cell>
          <cell r="F71" t="str">
            <v>m</v>
          </cell>
          <cell r="G71">
            <v>7.79</v>
          </cell>
          <cell r="H71">
            <v>9.74</v>
          </cell>
        </row>
        <row r="72">
          <cell r="A72">
            <v>1103744</v>
          </cell>
          <cell r="B72" t="str">
            <v xml:space="preserve">CABLE PREENSAMBLADO DE AL, CABLEADO, 600 V, XLPE, 3 X 120 AAC + 1 X 70 AAAC + 1 X 25 AAC MM2 (3 X 4/0 + 1 X 2/0 + 1 X 4 AWG) </v>
          </cell>
          <cell r="C72">
            <v>44007094</v>
          </cell>
          <cell r="D72" t="str">
            <v>CABLE PREENSAMBLADO DE AL, CABLEADO, 600 V, XLPE, 3 X 120 AAC + 1 X 70 AAAC + 1 X 25 AAC MM2 (SIMILAR A: 3 X 4/0 + 1 X 2/0 + 1 X 4 AWG)</v>
          </cell>
          <cell r="E72" t="str">
            <v>F</v>
          </cell>
          <cell r="F72" t="str">
            <v>m</v>
          </cell>
          <cell r="G72">
            <v>9.3699999999999992</v>
          </cell>
          <cell r="H72">
            <v>11.71</v>
          </cell>
        </row>
        <row r="73">
          <cell r="A73">
            <v>1104235</v>
          </cell>
          <cell r="B73" t="str">
            <v>MULTICONDUCTOR ANTI HURTO DE ALEACIÓN AL AA-8000, AISLAMIENTO XLPE, CHAQUETA PVC, 600 V, NO. 2 X 6 AWG, 7 HILOS.</v>
          </cell>
          <cell r="C73">
            <v>44012066</v>
          </cell>
          <cell r="D73" t="str">
            <v>CABLE ANTI HURTO  DE AL, AA-8000,  CABLEADO,  600 V, XLPE, 2 X 6 AWG, 7 HILOS, CHAQUETA  PVC</v>
          </cell>
          <cell r="E73" t="str">
            <v>F</v>
          </cell>
          <cell r="F73" t="str">
            <v>m</v>
          </cell>
          <cell r="G73">
            <v>1.68</v>
          </cell>
          <cell r="H73">
            <v>2.1</v>
          </cell>
          <cell r="I73" t="str">
            <v>C. DIG</v>
          </cell>
        </row>
        <row r="74">
          <cell r="A74">
            <v>1104335</v>
          </cell>
          <cell r="B74" t="str">
            <v>MULTICONDUCTOR ANTI HURTO DE ALEACIÓN AL AA-8000, AISLAMIENTO XLPE, CHAQUETA PVC, 600 V, NO. 3 X 6 AWG, 7 HILOS.</v>
          </cell>
          <cell r="C74">
            <v>44013066</v>
          </cell>
          <cell r="D74" t="str">
            <v>CABLE ANTI HURTO  DE AL, AA-8000,  CABLEADO,  600 V, XLPE, 3 X 6 AWG, 7 HILOS, CHAQUETA  PVC</v>
          </cell>
          <cell r="E74" t="str">
            <v>F</v>
          </cell>
          <cell r="F74" t="str">
            <v>m</v>
          </cell>
          <cell r="G74">
            <v>1.42</v>
          </cell>
          <cell r="H74">
            <v>1.78</v>
          </cell>
          <cell r="I74" t="str">
            <v>C. DIG</v>
          </cell>
        </row>
        <row r="75">
          <cell r="A75">
            <v>1104337</v>
          </cell>
          <cell r="B75" t="str">
            <v>MULTICONDUCTOR ANTI HURTO DE ALEACIÓN AL AA-8000, AISLAMIENTO XLPE, CHAQUETA PVC, 600 V, NO. 3 X 4 AWG, 7 HILOS.</v>
          </cell>
          <cell r="C75">
            <v>44013068</v>
          </cell>
          <cell r="D75" t="str">
            <v>CABLE ANTI HURTO  DE AL, AA-8000,  CABLEADO,  600 V, XLPE, 3 X 4 AWG, 7 HILOS, CHAQUETA  PVC</v>
          </cell>
          <cell r="E75" t="str">
            <v>F</v>
          </cell>
          <cell r="F75" t="str">
            <v>m</v>
          </cell>
          <cell r="G75">
            <v>1.79</v>
          </cell>
          <cell r="H75">
            <v>2.2400000000000002</v>
          </cell>
          <cell r="I75" t="str">
            <v>C. DIG</v>
          </cell>
        </row>
        <row r="76">
          <cell r="A76">
            <v>1104435</v>
          </cell>
          <cell r="B76" t="str">
            <v>MULTICONDUCTOR ANTI HURTO DE ALEACIÓN AL AA-8000, AISLAMIENTO XLPE, CHAQUETA PVC, 600 V, NO. 4 X 6 AWG, 7 HILOS.</v>
          </cell>
          <cell r="C76">
            <v>44014066</v>
          </cell>
          <cell r="D76" t="str">
            <v>CABLE ANTI HURTO  DE AL, AA-8000,  CABLEADO,  600 V, XLPE, 4 X 6 AWG, 7 HILOS, CHAQUETA  PVC</v>
          </cell>
          <cell r="E76" t="str">
            <v>F</v>
          </cell>
          <cell r="F76" t="str">
            <v>m</v>
          </cell>
          <cell r="G76">
            <v>2.08</v>
          </cell>
          <cell r="H76">
            <v>2.6</v>
          </cell>
        </row>
        <row r="77">
          <cell r="A77">
            <v>1300439</v>
          </cell>
          <cell r="B77" t="str">
            <v>CABLE UNIPOLAR COBRE AISL. POLIETILENO RETIC. 25 KV, 2 AWG, 7 H, 100% NA.</v>
          </cell>
          <cell r="C77">
            <v>41025060</v>
          </cell>
          <cell r="D77" t="str">
            <v>CABLE DE CU, CABLEADO,  25 KV, XLPE, 2 AWG, 7 HILOS, 100% NA</v>
          </cell>
          <cell r="E77" t="str">
            <v>F</v>
          </cell>
          <cell r="F77" t="str">
            <v>m</v>
          </cell>
          <cell r="G77">
            <v>13.41</v>
          </cell>
          <cell r="H77">
            <v>16.760000000000002</v>
          </cell>
          <cell r="I77" t="str">
            <v>C. DIG</v>
          </cell>
        </row>
        <row r="78">
          <cell r="A78">
            <v>1300451</v>
          </cell>
          <cell r="B78" t="str">
            <v>CABLE UNIPOLAR COBRE AISL. POLIETILENO RETIC. 25 KV, 1/0 AWG, 19 H, 100% NA.</v>
          </cell>
          <cell r="C78">
            <v>41025191</v>
          </cell>
          <cell r="D78" t="str">
            <v>CABLE DE CU, CABLEADO,  25 KV, XLPE, 1/0 AWG, 7 HILOS, 100% NA</v>
          </cell>
          <cell r="E78" t="str">
            <v>F</v>
          </cell>
          <cell r="F78" t="str">
            <v>m</v>
          </cell>
          <cell r="G78">
            <v>16.34</v>
          </cell>
          <cell r="H78">
            <v>20.420000000000002</v>
          </cell>
          <cell r="I78" t="str">
            <v>C. DIG</v>
          </cell>
        </row>
        <row r="79">
          <cell r="A79">
            <v>1300452</v>
          </cell>
          <cell r="B79" t="str">
            <v>CABLE UNIPOLAR COBRE AISL. POLIETILENO RETIC. 25 KV, 2/0 AWG, 19 H, 100% NA.</v>
          </cell>
          <cell r="C79">
            <v>41025192</v>
          </cell>
          <cell r="D79" t="str">
            <v>CABLE DE CU, CABLEADO,  25 KV, XLPE, 2/0 AWG, 19 HILOS, 100% NA</v>
          </cell>
          <cell r="E79" t="str">
            <v>F</v>
          </cell>
          <cell r="F79" t="str">
            <v>m</v>
          </cell>
          <cell r="G79">
            <v>17.989999999999998</v>
          </cell>
          <cell r="H79">
            <v>22.49</v>
          </cell>
          <cell r="I79" t="str">
            <v>C. DIG</v>
          </cell>
        </row>
        <row r="80">
          <cell r="A80">
            <v>1300454</v>
          </cell>
          <cell r="B80" t="str">
            <v>CABLE UNIPOLAR COBRE AISL. POLIETILENO RETIC. 25 KV, 4/0 AWG, 19 H, 100% NA.</v>
          </cell>
          <cell r="C80">
            <v>41025194</v>
          </cell>
          <cell r="D80" t="str">
            <v>CABLE DE CU, CABLEADO,  25 KV, XLPE, 4/0 AWG, 7 HILOS, 100% NA</v>
          </cell>
          <cell r="E80" t="str">
            <v>F</v>
          </cell>
          <cell r="F80" t="str">
            <v>m</v>
          </cell>
          <cell r="G80">
            <v>29.9</v>
          </cell>
          <cell r="H80">
            <v>37.380000000000003</v>
          </cell>
          <cell r="I80" t="str">
            <v>C. DIG</v>
          </cell>
        </row>
        <row r="81">
          <cell r="A81">
            <v>1300465</v>
          </cell>
          <cell r="B81" t="str">
            <v>CABLE UNIPOLAR COBRE AISL. POLIETILENO RETIC. 25 KV, 250 MCM, 37 H, 100% NA.</v>
          </cell>
          <cell r="C81">
            <v>41025250</v>
          </cell>
          <cell r="D81" t="str">
            <v>CABLE DE CU, CABLEADO,  25 KV, XLPE, 250 MCM, 37 HILOS, 100% NA</v>
          </cell>
          <cell r="E81" t="str">
            <v>F</v>
          </cell>
          <cell r="F81" t="str">
            <v>m</v>
          </cell>
          <cell r="G81">
            <v>31.99</v>
          </cell>
          <cell r="H81">
            <v>39.99</v>
          </cell>
          <cell r="I81" t="str">
            <v>C. DIG</v>
          </cell>
        </row>
        <row r="82">
          <cell r="A82">
            <v>1300475</v>
          </cell>
          <cell r="B82" t="str">
            <v>CABLE UNIPOLAR COBRE AISL. POLIETILENO RETIC. 25 KV, 500 MCM, 37 H, 100% NA.</v>
          </cell>
          <cell r="C82">
            <v>41025500</v>
          </cell>
          <cell r="D82" t="str">
            <v>CABLE DE CU, CABLEADO,  25 KV, XLPE, 500 MCM, 37 HILOS, 100% NA</v>
          </cell>
          <cell r="E82" t="str">
            <v>F</v>
          </cell>
          <cell r="F82" t="str">
            <v>m</v>
          </cell>
          <cell r="G82">
            <v>59.45</v>
          </cell>
          <cell r="H82">
            <v>74.31</v>
          </cell>
          <cell r="I82" t="str">
            <v>C. DIG</v>
          </cell>
        </row>
        <row r="83">
          <cell r="A83">
            <v>1310441</v>
          </cell>
          <cell r="B83" t="str">
            <v xml:space="preserve">CABLE SEMIAISLADO UNIP. AL. AAC AISL. POLIET. RET. XLPE 25 KV, NO. 1/0 AWG, 7 HILOS </v>
          </cell>
          <cell r="C83">
            <v>44525071</v>
          </cell>
          <cell r="D83" t="str">
            <v>CONDUCTOR SEMIAISLADO O ECOLÓGICO CLASE 25KV AL 1/0 AWG</v>
          </cell>
          <cell r="E83" t="str">
            <v>F</v>
          </cell>
          <cell r="F83" t="str">
            <v>m</v>
          </cell>
          <cell r="G83">
            <v>6.02</v>
          </cell>
          <cell r="H83">
            <v>7.52</v>
          </cell>
        </row>
        <row r="84">
          <cell r="A84">
            <v>1310442</v>
          </cell>
          <cell r="B84" t="str">
            <v xml:space="preserve">CABLE SEMIAISLADO UNIP. AL. AAC AISL. POLIET. RET. XLPE 25 KV, NO. 2/0 AWG, 7 HILOS </v>
          </cell>
          <cell r="C84">
            <v>44525072</v>
          </cell>
          <cell r="D84" t="str">
            <v>CONDUCTOR SEMIAISLADO O ECOLÓGICO CLASE 25KV AL 2/0 AWG</v>
          </cell>
          <cell r="E84" t="str">
            <v>F</v>
          </cell>
          <cell r="F84" t="str">
            <v>m</v>
          </cell>
          <cell r="G84">
            <v>6.39</v>
          </cell>
          <cell r="H84">
            <v>7.99</v>
          </cell>
        </row>
        <row r="85">
          <cell r="A85">
            <v>1310443</v>
          </cell>
          <cell r="B85" t="str">
            <v xml:space="preserve">CABLE SEMIAISLADO UNIP. AL. AAC AISL. POLIET. RET. XLPE 25 KV, NO. 3/0 AWG, 7 HILOS </v>
          </cell>
          <cell r="C85">
            <v>44525073</v>
          </cell>
          <cell r="D85" t="str">
            <v>CONDUCTOR SEMIAISLADO O ECOLÓGICO CLASE 25KV AL 3/0 AWG</v>
          </cell>
          <cell r="E85" t="str">
            <v>F</v>
          </cell>
          <cell r="F85" t="str">
            <v>m</v>
          </cell>
          <cell r="G85">
            <v>6.76</v>
          </cell>
          <cell r="H85">
            <v>8.4499999999999993</v>
          </cell>
        </row>
        <row r="86">
          <cell r="A86">
            <v>1310444</v>
          </cell>
          <cell r="B86" t="str">
            <v xml:space="preserve">CABLE SEMIAISLADO UNIP. AL. AAC AISL. POLIET. RET. XLPE 25 KV, NO. 4/0 AWG, 7 HILOS </v>
          </cell>
          <cell r="C86">
            <v>44525074</v>
          </cell>
          <cell r="D86" t="str">
            <v>CONDUCTOR SEMIAISLADO O ECOLÓGICO CLASE 25KV AL 4/0 AWG</v>
          </cell>
          <cell r="E86" t="str">
            <v>F</v>
          </cell>
          <cell r="F86" t="str">
            <v>m</v>
          </cell>
          <cell r="G86">
            <v>7.9</v>
          </cell>
          <cell r="H86">
            <v>9.8800000000000008</v>
          </cell>
        </row>
        <row r="87">
          <cell r="A87">
            <v>1310446</v>
          </cell>
          <cell r="B87" t="str">
            <v xml:space="preserve">CABLE SEMIAISLADO UNIP. AL. AAC AISL. POLIET. RET. XLPE 25 KV, NO. 266.8 AWG, 19 HILOS </v>
          </cell>
          <cell r="C87">
            <v>44525266</v>
          </cell>
          <cell r="D87" t="str">
            <v>CONDUCTOR SEMIAISLADO O ECOLÓGICO CLASE 25KV AL 266.8 MCM</v>
          </cell>
          <cell r="E87" t="str">
            <v>F</v>
          </cell>
          <cell r="F87" t="str">
            <v>m</v>
          </cell>
          <cell r="G87">
            <v>12.55</v>
          </cell>
          <cell r="H87">
            <v>15.69</v>
          </cell>
        </row>
        <row r="88">
          <cell r="A88">
            <v>1320441</v>
          </cell>
          <cell r="B88" t="str">
            <v>CABLE DE AL, ACSR, SEMIAISLADO, 25 KV, XLPE,  1/0 AWG, 7 HILOS, ECOLÓGICO</v>
          </cell>
          <cell r="C88">
            <v>1320441</v>
          </cell>
          <cell r="D88" t="str">
            <v>CABLE DE AL, ACSR, SEMIAISLADO, 25 KV, XLPE,  1/0 AWG, 7 HILOS, ECOLÓGICO</v>
          </cell>
          <cell r="E88" t="str">
            <v>F</v>
          </cell>
          <cell r="F88" t="str">
            <v>m</v>
          </cell>
          <cell r="G88">
            <v>6.3</v>
          </cell>
          <cell r="H88">
            <v>7.88</v>
          </cell>
        </row>
        <row r="89">
          <cell r="A89">
            <v>1320442</v>
          </cell>
          <cell r="B89" t="str">
            <v>CABLE DE AL, ACSR, SEMIAISLADO, 25 KV, XLPE,  2/0 AWG, 7 HILOS, ECOLÓGICO</v>
          </cell>
          <cell r="C89">
            <v>1320442</v>
          </cell>
          <cell r="D89" t="str">
            <v>CABLE DE AL, ACSR, SEMIAISLADO, 25 KV, XLPE,  2/0 AWG, 7 HILOS, ECOLÓGICO</v>
          </cell>
          <cell r="E89" t="str">
            <v>F</v>
          </cell>
          <cell r="F89" t="str">
            <v>m</v>
          </cell>
          <cell r="G89">
            <v>6.7</v>
          </cell>
          <cell r="H89">
            <v>8.3800000000000008</v>
          </cell>
        </row>
        <row r="90">
          <cell r="A90">
            <v>1320443</v>
          </cell>
          <cell r="B90" t="str">
            <v>CABLE DE AL, ACSR, SEMIAISLADO, 25 KV, XLPE,  3/0 AWG, 7 HILOS, ECOLÓGICO</v>
          </cell>
          <cell r="C90">
            <v>1320443</v>
          </cell>
          <cell r="D90" t="str">
            <v>CABLE DE AL, ACSR, SEMIAISLADO, 25 KV, XLPE,  3/0 AWG, 7 HILOS, ECOLÓGICO</v>
          </cell>
          <cell r="E90" t="str">
            <v>F</v>
          </cell>
          <cell r="F90" t="str">
            <v>m</v>
          </cell>
          <cell r="G90">
            <v>6.99</v>
          </cell>
          <cell r="H90">
            <v>8.74</v>
          </cell>
        </row>
        <row r="91">
          <cell r="A91">
            <v>1320444</v>
          </cell>
          <cell r="B91" t="str">
            <v>CABLE DE AL, ACSR, SEMIAISLADO, 25 KV, XLPE,  4/0 AWG, 7 HILOS, ECOLÓGICO</v>
          </cell>
          <cell r="C91">
            <v>1320444</v>
          </cell>
          <cell r="D91" t="str">
            <v>CABLE DE AL, ACSR, SEMIAISLADO, 25 KV, XLPE,  4/0 AWG, 7 HILOS, ECOLÓGICO</v>
          </cell>
          <cell r="E91" t="str">
            <v>F</v>
          </cell>
          <cell r="F91" t="str">
            <v>m</v>
          </cell>
          <cell r="G91">
            <v>8.17</v>
          </cell>
          <cell r="H91">
            <v>10.210000000000001</v>
          </cell>
        </row>
        <row r="92">
          <cell r="A92">
            <v>1320446</v>
          </cell>
          <cell r="B92" t="str">
            <v>CABLE DE AL, ACSR, SEMIAISLADO, 25 KV, XLPE,  266.8 MCM, 19 HILOS, ECOLÓGICO</v>
          </cell>
          <cell r="C92">
            <v>1320446</v>
          </cell>
          <cell r="D92" t="str">
            <v>CABLE DE AL, ACSR, SEMIAISLADO, 25 KV, XLPE,  266.8 MCM, 19 HILOS, ECOLÓGICO</v>
          </cell>
          <cell r="E92" t="str">
            <v>F</v>
          </cell>
          <cell r="F92" t="str">
            <v>m</v>
          </cell>
          <cell r="G92">
            <v>12.63</v>
          </cell>
          <cell r="H92">
            <v>15.79</v>
          </cell>
        </row>
        <row r="93">
          <cell r="A93">
            <v>1300565</v>
          </cell>
          <cell r="B93" t="str">
            <v>CABLE DE CU, CABLEADO, 25 KV, XLPE, 250 MCM, 37 HILOS, 100% NA. 1/3 NEUTRAL</v>
          </cell>
          <cell r="D93" t="str">
            <v>CABLE DE CU, CABLEADO, 25 KV, XLPE, 250 MCM, 37 HILOS, 100% NA. 1/3 NEUTRAL</v>
          </cell>
          <cell r="E93" t="str">
            <v>F</v>
          </cell>
          <cell r="F93" t="str">
            <v>m</v>
          </cell>
          <cell r="G93">
            <v>29.13</v>
          </cell>
          <cell r="H93">
            <v>36.409999999999997</v>
          </cell>
        </row>
        <row r="94">
          <cell r="A94">
            <v>1300569</v>
          </cell>
          <cell r="B94" t="str">
            <v>CABLE DE CU, CABLEADO, 25 KV, XLPE, 350 MCM, 37 HILOS, 100% NA. 1/3 NEUTRAL</v>
          </cell>
          <cell r="D94" t="str">
            <v>CABLE DE CU, CABLEADO, 25 KV, XLPE, 350 MCM, 37 HILOS, 100% NA. 1/3 NEUTRAL</v>
          </cell>
          <cell r="E94" t="str">
            <v>F</v>
          </cell>
          <cell r="F94" t="str">
            <v>m</v>
          </cell>
          <cell r="G94">
            <v>33</v>
          </cell>
          <cell r="H94">
            <v>41.25</v>
          </cell>
        </row>
        <row r="95">
          <cell r="A95">
            <v>1300575</v>
          </cell>
          <cell r="B95" t="str">
            <v>CABLE DE CU, CABLEADO, 25 KV, XLPE, 500 MCM, 37 HILOS, 100% NA. 1/3 NEUTRAL</v>
          </cell>
          <cell r="D95" t="str">
            <v>CABLE DE CU, CABLEADO, 25 KV, XLPE, 500 MCM, 37 HILOS, 100% NA. 1/3 NEUTRAL</v>
          </cell>
          <cell r="E95" t="str">
            <v>F</v>
          </cell>
          <cell r="F95" t="str">
            <v>m</v>
          </cell>
          <cell r="G95">
            <v>45</v>
          </cell>
          <cell r="H95">
            <v>56.25</v>
          </cell>
        </row>
        <row r="96">
          <cell r="A96">
            <v>1402539</v>
          </cell>
          <cell r="B96" t="str">
            <v>CABLE DE AL, CABLEADO, 25 KV, XLPE, 2 AWG, 7 HILOS, 1/3 NEUTRAL</v>
          </cell>
          <cell r="C96">
            <v>44535060</v>
          </cell>
          <cell r="D96" t="str">
            <v>CABLE DE AL, CABLEADO, 25 KV, XLPE, 2 AWG, 7 HILOS, 1/3 NEUTRAL</v>
          </cell>
          <cell r="E96" t="str">
            <v>F</v>
          </cell>
          <cell r="F96" t="str">
            <v>m</v>
          </cell>
          <cell r="G96">
            <v>4.9000000000000004</v>
          </cell>
          <cell r="H96">
            <v>6.13</v>
          </cell>
        </row>
        <row r="97">
          <cell r="A97">
            <v>1402551</v>
          </cell>
          <cell r="B97" t="str">
            <v>CABLE DE AL, CABLEADO, 25 KV, XLPE, 1/0 AWG, 19 HILOS, 1/3 NEUTRAL</v>
          </cell>
          <cell r="C97">
            <v>44535191</v>
          </cell>
          <cell r="D97" t="str">
            <v>CABLE DE AL, CABLEADO, 25 KV, XLPE, 1/0 AWG, 19 HILOS, 1/3 NEUTRAL</v>
          </cell>
          <cell r="E97" t="str">
            <v>F</v>
          </cell>
          <cell r="F97" t="str">
            <v>m</v>
          </cell>
          <cell r="G97">
            <v>5.77</v>
          </cell>
          <cell r="H97">
            <v>7.21</v>
          </cell>
        </row>
        <row r="98">
          <cell r="A98">
            <v>1402552</v>
          </cell>
          <cell r="B98" t="str">
            <v>CABLE DE AL, CABLEADO, 25 KV, XLPE, 2/0 AWG, 19 HILOS, 1/3 NEUTRAL</v>
          </cell>
          <cell r="C98">
            <v>44535192</v>
          </cell>
          <cell r="D98" t="str">
            <v>CABLE DE AL, CABLEADO, 25 KV, XLPE, 2/0 AWG, 19 HILOS, 1/3 NEUTRAL</v>
          </cell>
          <cell r="E98" t="str">
            <v>F</v>
          </cell>
          <cell r="F98" t="str">
            <v>m</v>
          </cell>
          <cell r="G98">
            <v>5.69</v>
          </cell>
          <cell r="H98">
            <v>7.11</v>
          </cell>
        </row>
        <row r="99">
          <cell r="A99">
            <v>1402553</v>
          </cell>
          <cell r="B99" t="str">
            <v>CABLE DE AL, CABLEADO, 25 KV, XLPE, 3/0 AWG, 19 HILOS, 1/3 NEUTRAL</v>
          </cell>
          <cell r="C99">
            <v>44535193</v>
          </cell>
          <cell r="D99" t="str">
            <v>CABLE DE AL, CABLEADO, 25 KV, XLPE, 3/0 AWG, 19 HILOS, 1/3 NEUTRAL</v>
          </cell>
          <cell r="E99" t="str">
            <v>F</v>
          </cell>
          <cell r="F99" t="str">
            <v>m</v>
          </cell>
          <cell r="G99">
            <v>5.85</v>
          </cell>
          <cell r="H99">
            <v>7.31</v>
          </cell>
        </row>
        <row r="100">
          <cell r="A100">
            <v>1402554</v>
          </cell>
          <cell r="B100" t="str">
            <v>CABLE DE AL, CABLEADO, 25 KV, XLPE, 4/0 AWG, 19 HILOS, 1/3 NEUTRAL</v>
          </cell>
          <cell r="C100">
            <v>44535194</v>
          </cell>
          <cell r="D100" t="str">
            <v>CABLE DE AL, CABLEADO, 25 KV, XLPE, 4/0 AWG, 19 HILOS, 1/3 NEUTRAL</v>
          </cell>
          <cell r="E100" t="str">
            <v>F</v>
          </cell>
          <cell r="F100" t="str">
            <v>m</v>
          </cell>
          <cell r="G100">
            <v>8.85</v>
          </cell>
          <cell r="H100">
            <v>11.06</v>
          </cell>
        </row>
        <row r="101">
          <cell r="A101">
            <v>1402565</v>
          </cell>
          <cell r="B101" t="str">
            <v>CABLE DE AL, CABLEADO, 25 KV, XLPE, 250 MCM, 37 HILOS, 1/3 NEUTRAL</v>
          </cell>
          <cell r="C101">
            <v>44535250</v>
          </cell>
          <cell r="D101" t="str">
            <v>CABLE DE AL, CABLEADO, 25 KV, XLPE, 250 AWG, 19 HILOS, 1/3 NEUTRAL</v>
          </cell>
          <cell r="E101" t="str">
            <v>F</v>
          </cell>
          <cell r="F101" t="str">
            <v>m</v>
          </cell>
          <cell r="G101">
            <v>7.9</v>
          </cell>
          <cell r="H101">
            <v>9.8800000000000008</v>
          </cell>
        </row>
        <row r="102">
          <cell r="A102">
            <v>1402569</v>
          </cell>
          <cell r="B102" t="str">
            <v>CABLE DE AL, CABLEADO, 25 KV, XLPE, 350 MCM, 37 HILOS, 1/3 NEUTRAL</v>
          </cell>
          <cell r="C102">
            <v>44535350</v>
          </cell>
          <cell r="D102" t="str">
            <v>CABLE DE AL, CABLEADO, 25 KV, XLPE, 350 AWG, 19 HILOS, 1/3 NEUTRAL</v>
          </cell>
          <cell r="E102" t="str">
            <v>F</v>
          </cell>
          <cell r="F102" t="str">
            <v>m</v>
          </cell>
          <cell r="G102">
            <v>12.8</v>
          </cell>
          <cell r="H102">
            <v>16</v>
          </cell>
        </row>
        <row r="103">
          <cell r="A103">
            <v>1402573</v>
          </cell>
          <cell r="B103" t="str">
            <v>CABLE DE AL, CABLEADO, 25 KV, XLPE, 300 MCM, 37 HILOS, 1/3 NEUTRAL</v>
          </cell>
          <cell r="C103">
            <v>44535300</v>
          </cell>
          <cell r="D103" t="str">
            <v>CABLE DE AL, CABLEADO, 25 KV, XLPE, 300 AWG, 19 HILOS, 1/3 NEUTRAL</v>
          </cell>
          <cell r="E103" t="str">
            <v>F</v>
          </cell>
          <cell r="F103" t="str">
            <v>m</v>
          </cell>
          <cell r="G103">
            <v>9.09</v>
          </cell>
          <cell r="H103">
            <v>11.36</v>
          </cell>
        </row>
        <row r="104">
          <cell r="A104">
            <v>1402574</v>
          </cell>
          <cell r="B104" t="str">
            <v>CABLE DE AL, CABLEADO, 25 KV, XLPE, 400 MCM, 37 HILOS, 1/3 NEUTRAL</v>
          </cell>
          <cell r="C104">
            <v>44535400</v>
          </cell>
          <cell r="D104" t="str">
            <v>CABLE DE AL, CABLEADO, 25 KV, XLPE, 400 AWG, 19 HILOS, 1/3 NEUTRAL</v>
          </cell>
          <cell r="E104" t="str">
            <v>F</v>
          </cell>
          <cell r="F104" t="str">
            <v>m</v>
          </cell>
          <cell r="G104">
            <v>10.62</v>
          </cell>
          <cell r="H104">
            <v>13.28</v>
          </cell>
        </row>
        <row r="105">
          <cell r="A105">
            <v>1402575</v>
          </cell>
          <cell r="B105" t="str">
            <v>CABLE DE AL, CABLEADO, 25 KV, XLPE, 500 MCM, 37 HILOS, 1/3 NEUTRAL</v>
          </cell>
          <cell r="C105">
            <v>44535500</v>
          </cell>
          <cell r="D105" t="str">
            <v>CABLE DE AL, CABLEADO, 25 KV, XLPE, 500 AWG, 19 HILOS, 1/3 NEUTRAL</v>
          </cell>
          <cell r="E105" t="str">
            <v>F</v>
          </cell>
          <cell r="F105" t="str">
            <v>m</v>
          </cell>
          <cell r="G105">
            <v>14.16</v>
          </cell>
          <cell r="H105">
            <v>17.7</v>
          </cell>
        </row>
        <row r="106">
          <cell r="A106">
            <v>1402576</v>
          </cell>
          <cell r="B106" t="str">
            <v>CABLE DE AL, CABLEADO, 25 KV, XLPE, 600 MCM, 37 HILOS, 1/3 NEUTRAL</v>
          </cell>
          <cell r="C106">
            <v>44535600</v>
          </cell>
          <cell r="D106" t="str">
            <v>CABLE DE AL, CABLEADO, 25 KV, XLPE, 600 AWG, 19 HILOS, 1/3 NEUTRAL</v>
          </cell>
          <cell r="E106" t="str">
            <v>F</v>
          </cell>
          <cell r="F106" t="str">
            <v>m</v>
          </cell>
          <cell r="G106">
            <v>14.16</v>
          </cell>
          <cell r="H106">
            <v>17.7</v>
          </cell>
        </row>
        <row r="107">
          <cell r="A107">
            <v>1402578</v>
          </cell>
          <cell r="B107" t="str">
            <v>CABLE DE AL, CABLEADO, 25 KV, XLPE, 750 MCM, 37 HILOS, 1/3 NEUTRAL</v>
          </cell>
          <cell r="C107">
            <v>44535750</v>
          </cell>
          <cell r="D107" t="str">
            <v>CABLE DE AL, CABLEADO, 25 KV, XLPE, 750 AWG, 19 HILOS, 1/3 NEUTRAL</v>
          </cell>
          <cell r="E107" t="str">
            <v>F</v>
          </cell>
          <cell r="F107" t="str">
            <v>m</v>
          </cell>
          <cell r="G107">
            <v>21.22</v>
          </cell>
          <cell r="H107">
            <v>26.52</v>
          </cell>
        </row>
        <row r="108">
          <cell r="A108">
            <v>1991019</v>
          </cell>
          <cell r="B108" t="str">
            <v>HEBILLA DE ACERO INOXIDABLE PARA SUJECIÓN DE FLEJE DE 19 MM</v>
          </cell>
          <cell r="C108">
            <v>12411019</v>
          </cell>
          <cell r="D108" t="str">
            <v>HEBILLA DE ACERO INOXIDABLE PARA SUJECIÓN DE FLEJE DE 19 MM</v>
          </cell>
          <cell r="E108" t="str">
            <v>L</v>
          </cell>
          <cell r="F108" t="str">
            <v>c/u</v>
          </cell>
          <cell r="G108">
            <v>0.41</v>
          </cell>
          <cell r="H108">
            <v>0.51</v>
          </cell>
        </row>
        <row r="109">
          <cell r="A109">
            <v>2010152</v>
          </cell>
          <cell r="B109" t="str">
            <v>AISLADOR DE CAUCHO SILICONADO TIPO SUSPENSIÓN CLASE ANSI DS-28, 22 KV</v>
          </cell>
          <cell r="C109">
            <v>20511028</v>
          </cell>
          <cell r="D109" t="str">
            <v>AISLADOR DE SUSPENSIÓN, POLIMÉRICO, 25 KV, ANSI DS-28</v>
          </cell>
          <cell r="E109" t="str">
            <v>D</v>
          </cell>
          <cell r="F109" t="str">
            <v>c/u</v>
          </cell>
          <cell r="G109">
            <v>11.04</v>
          </cell>
          <cell r="H109">
            <v>13.8</v>
          </cell>
        </row>
        <row r="110">
          <cell r="A110">
            <v>2010311</v>
          </cell>
          <cell r="B110" t="str">
            <v>AISLADOR DE PORCELANA TIPO ESPIGA (PIN), RADIOINTERFERENCIA CLASE ANSI 56-1  25 KV</v>
          </cell>
          <cell r="C110">
            <v>20107561</v>
          </cell>
          <cell r="D110" t="str">
            <v>AISLADOR ESPIGA (PIN), PORCELANA, CON RADIO INTERFERENCIA, 25 KV, ANSI 56-1</v>
          </cell>
          <cell r="E110" t="str">
            <v>D</v>
          </cell>
          <cell r="F110" t="str">
            <v>c/u</v>
          </cell>
          <cell r="G110">
            <v>6.08</v>
          </cell>
          <cell r="H110">
            <v>7.6</v>
          </cell>
        </row>
        <row r="111">
          <cell r="A111">
            <v>2010502</v>
          </cell>
          <cell r="B111" t="str">
            <v>AISLADOR DE PORCELANA TIPO ROLLO CLASE ANSI  53-2, 0.25 KV</v>
          </cell>
          <cell r="C111">
            <v>20801532</v>
          </cell>
          <cell r="D111" t="str">
            <v>AISLADOR ROLLO, PORCELANA, 0,25 KV, ANSI 53-2</v>
          </cell>
          <cell r="E111" t="str">
            <v>D</v>
          </cell>
          <cell r="F111" t="str">
            <v>c/u</v>
          </cell>
          <cell r="G111">
            <v>0.8</v>
          </cell>
          <cell r="H111">
            <v>1</v>
          </cell>
        </row>
        <row r="112">
          <cell r="A112">
            <v>2010703</v>
          </cell>
          <cell r="B112" t="str">
            <v>AISLADOR DE PORCELANA TIPO RETENIDA CLASE ANSI  54-3  23 KV</v>
          </cell>
          <cell r="C112">
            <v>21001543</v>
          </cell>
          <cell r="D112" t="str">
            <v>AISLADOR DE RETENIDA,  PORCELANA, ANSI 54-3</v>
          </cell>
          <cell r="E112" t="str">
            <v>D</v>
          </cell>
          <cell r="F112" t="str">
            <v>c/u</v>
          </cell>
          <cell r="G112">
            <v>1.8</v>
          </cell>
          <cell r="H112">
            <v>2.25</v>
          </cell>
        </row>
        <row r="113">
          <cell r="A113">
            <v>2051111</v>
          </cell>
          <cell r="B113" t="str">
            <v>CONECTOR RANURA PARALELA DE ALUMINIO, 1 PERNO, NO. 6 - 1/0 AWG</v>
          </cell>
          <cell r="D113" t="str">
            <v>CONECTOR RANURA PARALELA DE ALUMINIO, 1 PERNO, NO. 6 - 1/0 AWG</v>
          </cell>
          <cell r="E113" t="str">
            <v>G</v>
          </cell>
          <cell r="F113" t="str">
            <v>c/u</v>
          </cell>
          <cell r="G113">
            <v>1</v>
          </cell>
          <cell r="H113">
            <v>1.25</v>
          </cell>
        </row>
        <row r="114">
          <cell r="A114">
            <v>2052202</v>
          </cell>
          <cell r="B114" t="str">
            <v>CONECTOR RANURAS PARALELAS ALEACIÓN CU, NO. 2 - 2/0 AWG Y 6 - 2/0 AWG, PERNOS LATERALES Y SEPARADOR</v>
          </cell>
          <cell r="D114" t="str">
            <v>CONECTOR RANURAS PARALELAS ALEACIÓN CU, NO. 2 - 2/0 AWG Y 6 - 2/0 AWG, PERNOS LATERALES Y SEPARADOR</v>
          </cell>
          <cell r="E114" t="str">
            <v>G</v>
          </cell>
          <cell r="F114" t="str">
            <v>c/u</v>
          </cell>
          <cell r="G114">
            <v>10.68</v>
          </cell>
          <cell r="H114">
            <v>13.35</v>
          </cell>
        </row>
        <row r="115">
          <cell r="A115">
            <v>2052244</v>
          </cell>
          <cell r="B115" t="str">
            <v>CONECTOR RANURAS PARALELAS, ALEACIÓN CU, NO. 1/0 - 4/0 AWG, 6 - 4/0 AWG, PERNOS LATERALES  Y SEPARADOR</v>
          </cell>
          <cell r="C115">
            <v>10606082</v>
          </cell>
          <cell r="D115" t="str">
            <v>CONECTOR DE ALEACIÓN DE AL, DE COMPRESIÓN TIPO "H", PRINCIPAL 1/0 - 2/0 AWG, DERIVADO 1/0 - 2/0 AWG</v>
          </cell>
          <cell r="E115" t="str">
            <v>G</v>
          </cell>
          <cell r="F115" t="str">
            <v>c/u</v>
          </cell>
          <cell r="G115">
            <v>11.15</v>
          </cell>
          <cell r="H115">
            <v>13.94</v>
          </cell>
        </row>
        <row r="116">
          <cell r="A116">
            <v>2056203</v>
          </cell>
          <cell r="B116" t="str">
            <v>CONECTOR RANURA PARALELA DOBLE DENTADO, HERMÉTICO, CABLES AL/CU AISLADOS 4 - 3/0 AWG Y 4 - 3/0, TUERCA FUSIBLE</v>
          </cell>
          <cell r="C116">
            <v>10804300</v>
          </cell>
          <cell r="D116" t="str">
            <v>CONECTOR ESTANCO, CUÁDRUPLE DENTADO, PRINCIPAL 35 A 150 MM2 (2 AWG - 300 MCM), DERIVADO 35 A 150</v>
          </cell>
          <cell r="E116" t="str">
            <v>G</v>
          </cell>
          <cell r="F116" t="str">
            <v>c/u</v>
          </cell>
          <cell r="G116">
            <v>4.21</v>
          </cell>
          <cell r="H116">
            <v>5.26</v>
          </cell>
        </row>
        <row r="117">
          <cell r="A117">
            <v>2060102</v>
          </cell>
          <cell r="B117" t="str">
            <v>CONECTOR RANURA PARALELA ALEACIÓN COBRE, NO. 8 - 2/0 AWG, AJUSTE MECÁNICO, 1 PERNO CENTRAL, HERRAJERIA BRONCE SILICONADO</v>
          </cell>
          <cell r="C117">
            <v>10601062</v>
          </cell>
          <cell r="D117" t="str">
            <v>CONECTOR DE ALEACIÓN DE AL, RANURAS PARALELAS, UN PERNO CENTRADO, RANGO 8 - 2/0 AWG</v>
          </cell>
          <cell r="E117" t="str">
            <v>G</v>
          </cell>
          <cell r="F117" t="str">
            <v>c/u</v>
          </cell>
          <cell r="G117">
            <v>2.99</v>
          </cell>
          <cell r="H117">
            <v>3.74</v>
          </cell>
        </row>
        <row r="118">
          <cell r="A118">
            <v>2110114</v>
          </cell>
          <cell r="B118" t="str">
            <v>GRAPA TERMINAL APERNADA TIPO PISTOLA, ALEACIÓN AL. NO. 6 - 4/0 AWG</v>
          </cell>
          <cell r="C118">
            <v>12601073</v>
          </cell>
          <cell r="D118" t="str">
            <v>GRAPA DE ALEACIÓN DE AL, TERMINAL APERNADO, TIPO PISTOLA, DOS PERNOS, RANGO 6 A 4/0 AWG</v>
          </cell>
          <cell r="E118" t="str">
            <v>G</v>
          </cell>
          <cell r="F118" t="str">
            <v>c/u</v>
          </cell>
          <cell r="G118">
            <v>14.43</v>
          </cell>
          <cell r="H118">
            <v>18.04</v>
          </cell>
        </row>
        <row r="119">
          <cell r="A119">
            <v>2110512</v>
          </cell>
          <cell r="B119" t="str">
            <v>GRAPA TERMINAL APERNADA DE AL. ANGULAR NO. 6 - 2/0 AWG</v>
          </cell>
          <cell r="D119" t="str">
            <v>GRAPA TERMINAL APERNADA DE AL. ANGULAR NO. 6 - 2/0 AWG</v>
          </cell>
          <cell r="E119" t="str">
            <v>G</v>
          </cell>
          <cell r="F119" t="str">
            <v>c/u</v>
          </cell>
          <cell r="G119">
            <v>5.62</v>
          </cell>
          <cell r="H119">
            <v>7.02</v>
          </cell>
        </row>
        <row r="120">
          <cell r="A120">
            <v>2112042</v>
          </cell>
          <cell r="B120" t="str">
            <v>GRAPA DERIVACIÓN LÍNEA EN CALIENTE ALEACIÓN AL. NO. 6 - 400 MCM Y 6 - 4/0 AWG</v>
          </cell>
          <cell r="C120">
            <v>12611400</v>
          </cell>
          <cell r="D120" t="str">
            <v>GRAPA DE ALEACIÓN DE AL, PARA DERIVACIÓN DE LÍNEA EN CALIENTE, PRINCIPAL 6 AWG - 400 MCM, DERIVADO 6 - 4/0</v>
          </cell>
          <cell r="E120" t="str">
            <v>G</v>
          </cell>
          <cell r="F120" t="str">
            <v>c/u</v>
          </cell>
          <cell r="G120">
            <v>11.98</v>
          </cell>
          <cell r="H120">
            <v>14.98</v>
          </cell>
        </row>
        <row r="121">
          <cell r="A121">
            <v>2280141</v>
          </cell>
          <cell r="B121" t="str">
            <v>RETENEDOR TERMINAL PREFORMADO PARA RETENER CABLE ASC Y/O ACSR NO. 1/0 AWG, 7 HILOS</v>
          </cell>
          <cell r="C121">
            <v>13601071</v>
          </cell>
          <cell r="D121" t="str">
            <v>RETENCIÓN TERMINAL PREFORMADA, PARA CABLE DE AL, CALIBRE 1/0 AWG</v>
          </cell>
          <cell r="E121" t="str">
            <v>G</v>
          </cell>
          <cell r="F121" t="str">
            <v>c/u</v>
          </cell>
          <cell r="G121">
            <v>2.97</v>
          </cell>
          <cell r="H121">
            <v>3.71</v>
          </cell>
        </row>
        <row r="122">
          <cell r="A122">
            <v>2280142</v>
          </cell>
          <cell r="B122" t="str">
            <v>RETENEDOR TERMINAL PREFORMADO PARA RETENER CABLE ASC Y/O ACSR NO. 2/0 AWG, 7 HILOS</v>
          </cell>
          <cell r="C122">
            <v>13601072</v>
          </cell>
          <cell r="D122" t="str">
            <v>RETENCIÓN TERMINAL PREFORMADA, PARA CABLE DE AL, CALIBRE 2/0 AWG</v>
          </cell>
          <cell r="E122" t="str">
            <v>G</v>
          </cell>
          <cell r="F122" t="str">
            <v>c/u</v>
          </cell>
          <cell r="G122">
            <v>5.29</v>
          </cell>
          <cell r="H122">
            <v>6.61</v>
          </cell>
        </row>
        <row r="123">
          <cell r="A123">
            <v>2282003</v>
          </cell>
          <cell r="B123" t="str">
            <v>RETENEDOR TERMINAL PREFORMADO PARA CABLE DE ACERO DE 3/8" DE DIÁMETRO</v>
          </cell>
          <cell r="C123">
            <v>13605010</v>
          </cell>
          <cell r="D123" t="str">
            <v>RETENCIÓN TERMINAL PREFORMADA, PARA CABLE DE ACERO GALVANIZADO DE 9,53 MM (3/8")</v>
          </cell>
          <cell r="E123" t="str">
            <v>G</v>
          </cell>
          <cell r="F123" t="str">
            <v>c/u</v>
          </cell>
          <cell r="G123">
            <v>4.99</v>
          </cell>
          <cell r="H123">
            <v>6.24</v>
          </cell>
        </row>
        <row r="124">
          <cell r="A124">
            <v>2341005</v>
          </cell>
          <cell r="B124" t="str">
            <v>PINZA RETENCIÓN AUTO AJUSTABLE PARA NEUTRO PORTANTE NO. 1/0 AWG (50 MM2)</v>
          </cell>
          <cell r="C124">
            <v>13201072</v>
          </cell>
          <cell r="D124" t="str">
            <v>PINZA DE ALEACIÓN DE AL, DE RETENCIÓN PARA NEUTRO PORTANTE, RANGO 50 A 70 MM2 (1/0 -  2/0 AWG)</v>
          </cell>
          <cell r="E124" t="str">
            <v>G</v>
          </cell>
          <cell r="F124" t="str">
            <v>c/u</v>
          </cell>
          <cell r="G124">
            <v>13.53</v>
          </cell>
          <cell r="H124">
            <v>16.91</v>
          </cell>
        </row>
        <row r="125">
          <cell r="A125">
            <v>2341105</v>
          </cell>
          <cell r="B125" t="str">
            <v>PINZA SUSPENSIÓN AUTO AJUSTABLE PARA NEUTRO PORTANTE NO. 1/0 AWG (50 MM2)</v>
          </cell>
          <cell r="C125">
            <v>13205074</v>
          </cell>
          <cell r="D125" t="str">
            <v>PINZA TERMOPLÁSTICA,  DE SUSPENSIÓN PARA NEUTRO PORTANTE, RANGO 35 A 95 MM2 ( 2 -  4/0 AWG), CON ESLABÓN</v>
          </cell>
          <cell r="E125" t="str">
            <v>G</v>
          </cell>
          <cell r="F125" t="str">
            <v>c/u</v>
          </cell>
          <cell r="G125">
            <v>2.4</v>
          </cell>
          <cell r="H125">
            <v>3</v>
          </cell>
        </row>
        <row r="126">
          <cell r="A126">
            <v>2342114</v>
          </cell>
          <cell r="B126" t="str">
            <v>MÉNSULA DE SUSPENSIÓN DE ALEACIÓN DE ALUMINIO, 140 MM, 1000 KGF</v>
          </cell>
          <cell r="C126">
            <v>13005002</v>
          </cell>
          <cell r="D126" t="str">
            <v>MÉNSULA TERMOPLÁSTICA,  DE RETENCIÓN, ACOMETIDA PARA FACHADA</v>
          </cell>
          <cell r="E126" t="str">
            <v>G</v>
          </cell>
          <cell r="F126" t="str">
            <v>c/u</v>
          </cell>
          <cell r="G126">
            <v>6.15</v>
          </cell>
          <cell r="H126">
            <v>7.69</v>
          </cell>
        </row>
        <row r="127">
          <cell r="A127">
            <v>2343005</v>
          </cell>
          <cell r="B127" t="str">
            <v>TERMINAL PREAISLADO PARA NEUTRO DE CABLE PREENSAMBLADO DE 50 MM2</v>
          </cell>
          <cell r="C127">
            <v>13401071</v>
          </cell>
          <cell r="D127" t="str">
            <v>PROTECTOR DE PUNTA DE CABLE, PARA RED PREENSAMBLADA  DE AL, FORMA CILÍNDRICA, CALIBRE 50 MM2 (1/0 AWG)</v>
          </cell>
          <cell r="E127" t="str">
            <v>G</v>
          </cell>
          <cell r="F127" t="str">
            <v>c/u</v>
          </cell>
          <cell r="G127">
            <v>6.96</v>
          </cell>
          <cell r="H127">
            <v>8.6999999999999993</v>
          </cell>
        </row>
        <row r="128">
          <cell r="A128">
            <v>2348001</v>
          </cell>
          <cell r="B128" t="str">
            <v>TENSOR MECÁNICO CON PERNO DE OJO, PERNO CON GRILLETE Y TUERCAS DE SEGURIDAD</v>
          </cell>
          <cell r="C128">
            <v>55001505</v>
          </cell>
          <cell r="D128" t="str">
            <v>TENSOR MECÁNICO CON PERNO DE OJO, PERNO CON GRILLETE Y TUERCA DE SEGURIDAD, 350 - 505 MM</v>
          </cell>
          <cell r="E128" t="str">
            <v>J</v>
          </cell>
          <cell r="F128" t="str">
            <v>c/u</v>
          </cell>
          <cell r="G128">
            <v>13.07</v>
          </cell>
          <cell r="H128">
            <v>16.34</v>
          </cell>
        </row>
        <row r="129">
          <cell r="A129">
            <v>2351618</v>
          </cell>
          <cell r="B129" t="str">
            <v>VARILLA COPPERWELD PUESTA A TIERRA DE 16 MM DIAM Y 1.80 M LONG</v>
          </cell>
          <cell r="C129">
            <v>14216180</v>
          </cell>
          <cell r="D129" t="str">
            <v>VARILLA DE ACERO RECUBIERTA DE CU, PARA PUESTA A TIERRA, 16 X 1 800 MM (5/8 X 71").</v>
          </cell>
          <cell r="E129" t="str">
            <v>H</v>
          </cell>
          <cell r="F129" t="str">
            <v>c/u</v>
          </cell>
          <cell r="G129">
            <v>8.36</v>
          </cell>
          <cell r="H129">
            <v>10.45</v>
          </cell>
        </row>
        <row r="130">
          <cell r="A130">
            <v>2351655</v>
          </cell>
          <cell r="B130" t="str">
            <v>CONECTOR TIPO GOLPE PARA CABLE 6 AWG A VARILLA 5/8", (HAMMERLOCK)</v>
          </cell>
          <cell r="C130">
            <v>11025058</v>
          </cell>
          <cell r="D130" t="str">
            <v>CONECTOR DE ALEACIÓN DE CU, SISTEMA DE TIERRA, GOLPE DE MARTILLO, VARILLA DE 15, 87 MM (5/8"), RANGO 6 - 4 AWG</v>
          </cell>
          <cell r="E130" t="str">
            <v>H</v>
          </cell>
          <cell r="F130" t="str">
            <v>c/u</v>
          </cell>
          <cell r="G130">
            <v>4.99</v>
          </cell>
          <cell r="H130">
            <v>6.24</v>
          </cell>
        </row>
        <row r="131">
          <cell r="A131">
            <v>2361016</v>
          </cell>
          <cell r="B131" t="str">
            <v>PINZA DE ANCLAJE DE PVC PARA ACOMETIDA AÉREA BT MULTICONDUCTOR DE 12 A 22 MM DIAM. EXT.</v>
          </cell>
          <cell r="D131" t="str">
            <v>PINZA DE ANCLAJE DE PVC PARA ACOMETIDA AÉREA BT MULTICONDUCTOR DE 12 A 22 MM DIAM. EXT.</v>
          </cell>
          <cell r="E131" t="str">
            <v>L</v>
          </cell>
          <cell r="F131" t="str">
            <v>c/u</v>
          </cell>
          <cell r="G131">
            <v>1.95</v>
          </cell>
          <cell r="H131">
            <v>2.44</v>
          </cell>
        </row>
        <row r="132">
          <cell r="A132">
            <v>2370142</v>
          </cell>
          <cell r="B132" t="str">
            <v>AMORTIGUADOR ESPIRAL VIBRACIÓN PREFORMADO AL, ACSR NO. 2/0 AWG, SIMPLE PESO</v>
          </cell>
          <cell r="C132">
            <v>10301072</v>
          </cell>
          <cell r="D132" t="str">
            <v>AMORTIGUADOR  ESPIRAL DE VIBRACIÓN PREFORMADO, CABLE DE AL, ACSR, CALIBRE 2/0 AWG</v>
          </cell>
          <cell r="E132" t="str">
            <v>G</v>
          </cell>
          <cell r="F132" t="str">
            <v>c/u</v>
          </cell>
          <cell r="G132">
            <v>8.85</v>
          </cell>
          <cell r="H132">
            <v>11.06</v>
          </cell>
        </row>
        <row r="133">
          <cell r="A133">
            <v>2371009</v>
          </cell>
          <cell r="B133" t="str">
            <v>GUARDACABO PARA CABLE TENSOR DE 3/8" (9.5 MM) DIAM</v>
          </cell>
          <cell r="C133">
            <v>54801009</v>
          </cell>
          <cell r="D133" t="str">
            <v>GUARDACABO DE ACERO GALVANIZADO, PARA CABLE ACERO 9, 51 MM (3/8")</v>
          </cell>
          <cell r="E133" t="str">
            <v>J</v>
          </cell>
          <cell r="F133" t="str">
            <v>c/u</v>
          </cell>
          <cell r="G133">
            <v>0.76</v>
          </cell>
          <cell r="H133">
            <v>0.95</v>
          </cell>
        </row>
        <row r="134">
          <cell r="A134">
            <v>2420410</v>
          </cell>
          <cell r="B134" t="str">
            <v>POSTE CIRCULAR DE HORMIGÓN ARMADO DE 400 KG, LONGITUD 10.0 M, VERDE</v>
          </cell>
          <cell r="C134">
            <v>70104100</v>
          </cell>
          <cell r="D134" t="str">
            <v>POSTE DE HORMIGÓN ARMADO, CIRCULAR, CRH 400 KG, 10 M</v>
          </cell>
          <cell r="E134" t="str">
            <v>I</v>
          </cell>
          <cell r="F134" t="str">
            <v>c/u</v>
          </cell>
          <cell r="G134">
            <v>154.62</v>
          </cell>
          <cell r="H134">
            <v>193.28</v>
          </cell>
          <cell r="I134" t="str">
            <v>C. DIG</v>
          </cell>
        </row>
        <row r="135">
          <cell r="A135">
            <v>2420512</v>
          </cell>
          <cell r="B135" t="str">
            <v>POSTE CIRCULAR DE HORMIGÓN ARMADO DE 500 KG, LONGITUD 12.0 M, AZUL</v>
          </cell>
          <cell r="C135">
            <v>70105120</v>
          </cell>
          <cell r="D135" t="str">
            <v>POSTE DE HORMIGÓN ARMADO, CIRCULAR, CRH 500 KG, 12 M</v>
          </cell>
          <cell r="E135" t="str">
            <v>I</v>
          </cell>
          <cell r="F135" t="str">
            <v>c/u</v>
          </cell>
          <cell r="G135">
            <v>209.48</v>
          </cell>
          <cell r="H135">
            <v>261.85000000000002</v>
          </cell>
          <cell r="I135" t="str">
            <v>C. DIG</v>
          </cell>
        </row>
        <row r="136">
          <cell r="A136">
            <v>2420514</v>
          </cell>
          <cell r="B136" t="str">
            <v>POSTE CIRCULAR DE HORMIGÓN ARMADO DE 500 KG, LONGITUD 14.0 M, AZUL CELESTE</v>
          </cell>
          <cell r="C136">
            <v>70105140</v>
          </cell>
          <cell r="D136" t="str">
            <v>POSTE DE HORMIGÓN ARMADO, CIRCULAR, CRH 500 KG, 14 M</v>
          </cell>
          <cell r="E136" t="str">
            <v>I</v>
          </cell>
          <cell r="F136" t="str">
            <v>c/u</v>
          </cell>
          <cell r="G136">
            <v>289.27999999999997</v>
          </cell>
          <cell r="H136">
            <v>361.6</v>
          </cell>
        </row>
        <row r="137">
          <cell r="A137">
            <v>2422010</v>
          </cell>
          <cell r="B137" t="str">
            <v>POSTE DE HORMIGÓN ARMADO, CIRCULAR, CRH 2 000 KG, 10.0 M</v>
          </cell>
          <cell r="C137">
            <v>70120100</v>
          </cell>
          <cell r="D137" t="str">
            <v>POSTE DE HORMIGÓN ARMADO, CIRCULAR, CRH 2 000 KG, 10 M</v>
          </cell>
          <cell r="E137" t="str">
            <v>I</v>
          </cell>
          <cell r="F137" t="str">
            <v>c/u</v>
          </cell>
          <cell r="G137">
            <v>347.35</v>
          </cell>
          <cell r="H137">
            <v>434.19</v>
          </cell>
          <cell r="I137" t="str">
            <v>C. DIG</v>
          </cell>
        </row>
        <row r="138">
          <cell r="A138">
            <v>2422012</v>
          </cell>
          <cell r="B138" t="str">
            <v>POSTE DE HORMIGÓN ARMADO, CIRCULAR, CRH 2 000 KG, 12 M</v>
          </cell>
          <cell r="C138">
            <v>70120120</v>
          </cell>
          <cell r="D138" t="str">
            <v>POSTE DE HORMIGÓN ARMADO, CIRCULAR, CRH 2 000 KG, 12 M</v>
          </cell>
          <cell r="E138" t="str">
            <v>I</v>
          </cell>
          <cell r="F138" t="str">
            <v>c/u</v>
          </cell>
          <cell r="G138">
            <v>561.11</v>
          </cell>
          <cell r="H138">
            <v>701.39</v>
          </cell>
          <cell r="I138" t="str">
            <v>C. DIG</v>
          </cell>
        </row>
        <row r="139">
          <cell r="A139">
            <v>2422014</v>
          </cell>
          <cell r="B139" t="str">
            <v>POSTE DE HORMIGÓN ARMADO, CIRCULAR, CRH 2 000 KG, 14.0 M</v>
          </cell>
          <cell r="C139">
            <v>70120140</v>
          </cell>
          <cell r="D139" t="str">
            <v>POSTE DE HORMIGÓN ARMADO, CIRCULAR, CRH 2 000 KG, 14 M</v>
          </cell>
          <cell r="E139" t="str">
            <v>I</v>
          </cell>
          <cell r="F139" t="str">
            <v>c/u</v>
          </cell>
          <cell r="G139">
            <v>757.05</v>
          </cell>
          <cell r="H139">
            <v>946.31</v>
          </cell>
        </row>
        <row r="140">
          <cell r="A140">
            <v>2460410</v>
          </cell>
          <cell r="B140" t="str">
            <v>POSTE CIRCULAR PLÁSTICO REFORZADO CON FIBRA DE VIDRIO, 400 KG, LONGITUD 10 M, VERDE</v>
          </cell>
          <cell r="C140">
            <v>73004100</v>
          </cell>
          <cell r="D140" t="str">
            <v>POSTE DE PLÁSTICO REFORZADO CON FIBRA DE VIDRIO, CIRCULAR, CRH 400 KG, 10 M</v>
          </cell>
          <cell r="E140" t="str">
            <v>I</v>
          </cell>
          <cell r="F140" t="str">
            <v>c/u</v>
          </cell>
          <cell r="G140">
            <v>418.96</v>
          </cell>
          <cell r="H140">
            <v>523.70000000000005</v>
          </cell>
        </row>
        <row r="141">
          <cell r="A141">
            <v>2460512</v>
          </cell>
          <cell r="B141" t="str">
            <v>POSTE CIRCULAR PLÁSTICO REFORZADO CON FIBRA DE VIDRIO, 500 KG, LONGITUD 12 M, AZUL</v>
          </cell>
          <cell r="C141">
            <v>73005120</v>
          </cell>
          <cell r="D141" t="str">
            <v>POSTE DE PLÁSTICO REFORZADO CON FIBRA DE VIDRIO, CIRCULAR, CRH 500 KG, 12 M</v>
          </cell>
          <cell r="E141" t="str">
            <v>I</v>
          </cell>
          <cell r="F141" t="str">
            <v>c/u</v>
          </cell>
          <cell r="G141">
            <v>518.71</v>
          </cell>
          <cell r="H141">
            <v>648.39</v>
          </cell>
        </row>
        <row r="142">
          <cell r="A142">
            <v>2460514</v>
          </cell>
          <cell r="B142" t="str">
            <v>POSTE CIRCULAR PLÁSTICO REFORZADO CON FIBRA DE VIDRIO, 500 KG, LONGITUD 14 M</v>
          </cell>
          <cell r="C142">
            <v>73005140</v>
          </cell>
          <cell r="D142" t="str">
            <v>POSTE DE PLÁSTICO REFORZADO CON FIBRA DE VIDRIO, CIRCULAR, CRH 500 KG, 14 M</v>
          </cell>
          <cell r="E142" t="str">
            <v>I</v>
          </cell>
          <cell r="F142" t="str">
            <v>c/u</v>
          </cell>
          <cell r="G142">
            <v>718.22</v>
          </cell>
          <cell r="H142">
            <v>897.78</v>
          </cell>
        </row>
        <row r="143">
          <cell r="A143">
            <v>2502523</v>
          </cell>
          <cell r="B143" t="str">
            <v>SECCIONADOR BARRA UNIPOLAR ABIERTO 20/34.5 KV, 12 KA, BIL: 150 KV, 300 A, CÁMARA ROMPE ARCO</v>
          </cell>
          <cell r="C143">
            <v>81928312</v>
          </cell>
          <cell r="D143" t="str">
            <v>SECCIONADOR BARRA, UNIPOLAR,  ABIERTO, ROMPEARCO, 27 KV, BIL 150 KV, 12 KA, 300 A</v>
          </cell>
          <cell r="E143" t="str">
            <v>B</v>
          </cell>
          <cell r="F143" t="str">
            <v>c/u</v>
          </cell>
          <cell r="G143">
            <v>179.56</v>
          </cell>
          <cell r="H143">
            <v>224.45</v>
          </cell>
        </row>
        <row r="144">
          <cell r="A144">
            <v>2515561</v>
          </cell>
          <cell r="B144" t="str">
            <v>SECCIONADOR FUSIBLE UNIPOLAR ABIERTO 27 KV, 12 KA, BIL: 150 KV, 100 A, CÁMARA ROMPE ARCOS</v>
          </cell>
          <cell r="C144">
            <v>81628112</v>
          </cell>
          <cell r="D144" t="str">
            <v>SECCIONADOR PORTAFUSIBLE, UNIPOLAR,  ABIERTO, ROMPEARCO, 27 KV, BIL 150 KV, 12 KA, 100 A</v>
          </cell>
          <cell r="E144" t="str">
            <v>B</v>
          </cell>
          <cell r="F144" t="str">
            <v>c/u</v>
          </cell>
          <cell r="G144">
            <v>106.15</v>
          </cell>
          <cell r="H144">
            <v>132.69</v>
          </cell>
        </row>
        <row r="145">
          <cell r="A145">
            <v>2516122</v>
          </cell>
          <cell r="B145" t="str">
            <v>SECCIONADOR FUSIBLE UNIPOLAR ABIERTO 27 KV, 12 KA, BIL: 150 KV, 100 A</v>
          </cell>
          <cell r="C145">
            <v>81528112</v>
          </cell>
          <cell r="D145" t="str">
            <v>SECCIONADOR PORTAFUSIBLE, UNIPOLAR,  ABIERTO, 27 KV, BIL 150 KV, 12 KV, 100 A</v>
          </cell>
          <cell r="E145" t="str">
            <v>B</v>
          </cell>
          <cell r="F145" t="str">
            <v>c/u</v>
          </cell>
          <cell r="G145">
            <v>93.27</v>
          </cell>
          <cell r="H145">
            <v>116.59</v>
          </cell>
        </row>
        <row r="146">
          <cell r="A146">
            <v>2527504</v>
          </cell>
          <cell r="B146" t="str">
            <v>INTERRUPTOR TRIFÁSICO AISLAMIENTO POLÍMERO SOLIDO, 27 KV, BIL: 150 KV, 400 A, SF6, CON CONTROL ELECTRÓNICO</v>
          </cell>
          <cell r="D146" t="str">
            <v>INTERRUPTOR TRIFÁSICO AISLAMIENTO POLÍMERO SOLIDO, 27 KV, BIL: 150 KV, 400 A, SF6, CON CONTROL ELECTRÓNICO</v>
          </cell>
          <cell r="E146" t="str">
            <v>B</v>
          </cell>
          <cell r="F146" t="str">
            <v>c/u</v>
          </cell>
          <cell r="G146">
            <v>13849.31</v>
          </cell>
          <cell r="H146">
            <v>17311.64</v>
          </cell>
        </row>
        <row r="147">
          <cell r="A147">
            <v>2543140</v>
          </cell>
          <cell r="B147" t="str">
            <v>DISYUNTOR TERMOMAGNETICO UNIPOLAR 40 A, ICC=10 KA (BREAKER) PARA RIEL DIN</v>
          </cell>
          <cell r="C147">
            <v>80911040</v>
          </cell>
          <cell r="D147" t="str">
            <v>INTERRUPTOR TERMOMAGNÉTICO UNIPOLAR RIEL DIN, 120/240  V, ICC 10 KA, 40 A</v>
          </cell>
          <cell r="E147" t="str">
            <v>B</v>
          </cell>
          <cell r="F147" t="str">
            <v>c/u</v>
          </cell>
          <cell r="G147">
            <v>2.0099999999999998</v>
          </cell>
          <cell r="H147">
            <v>2.5099999999999998</v>
          </cell>
        </row>
        <row r="148">
          <cell r="A148">
            <v>2543150</v>
          </cell>
          <cell r="B148" t="str">
            <v>DISYUNTOR TERMOMAGNETICO UNIPOLAR 50 A, ICC=10 KA (BREAKER) PARA RIEL DIN</v>
          </cell>
          <cell r="C148">
            <v>80911050</v>
          </cell>
          <cell r="D148" t="str">
            <v>INTERRUPTOR TERMOMAGNÉTICO UNIPOLAR RIEL DIN, 120/240  V, ICC 10 KA, 50 A</v>
          </cell>
          <cell r="E148" t="str">
            <v>B</v>
          </cell>
          <cell r="F148" t="str">
            <v>c/u</v>
          </cell>
          <cell r="G148">
            <v>1.87</v>
          </cell>
          <cell r="H148">
            <v>2.34</v>
          </cell>
        </row>
        <row r="149">
          <cell r="A149">
            <v>2600606</v>
          </cell>
          <cell r="B149" t="str">
            <v>PARARRAYOS CLASE DISTRIBUCIÓN TIPO POLIMÉRICO DE OXIDO DE ZN, 6 KV, CON MODULO DE DESCONEXIÓN</v>
          </cell>
          <cell r="C149">
            <v>81201006</v>
          </cell>
          <cell r="D149" t="str">
            <v>PARARRAYOS CLASE DISTRIBUCIÓN POLIMÉRICO, ÓXIDO METÁLICO,  6 KV, CON DESCONECTADOR</v>
          </cell>
          <cell r="E149" t="str">
            <v>B</v>
          </cell>
          <cell r="F149" t="str">
            <v>c/u</v>
          </cell>
          <cell r="G149">
            <v>19.95</v>
          </cell>
          <cell r="H149">
            <v>24.94</v>
          </cell>
        </row>
        <row r="150">
          <cell r="A150">
            <v>2601006</v>
          </cell>
          <cell r="B150" t="str">
            <v>PARARRAYOS CLASE DISTRIBUCIÓN TIPO POLIMÉRICO DE OXIDO DE ZN, 10 KV, CON MODULO DE DESCONEXIÓN</v>
          </cell>
          <cell r="C150">
            <v>81201010</v>
          </cell>
          <cell r="D150" t="str">
            <v>PARARRAYOS CLASE DISTRIBUCIÓN POLIMÉRICO, ÓXIDO METÁLICO,  10 KV, CON DESCONECTADOR</v>
          </cell>
          <cell r="E150" t="str">
            <v>B</v>
          </cell>
          <cell r="F150" t="str">
            <v>c/u</v>
          </cell>
          <cell r="G150">
            <v>24.94</v>
          </cell>
          <cell r="H150">
            <v>31.18</v>
          </cell>
        </row>
        <row r="151">
          <cell r="A151">
            <v>2601806</v>
          </cell>
          <cell r="B151" t="str">
            <v>PARARRAYOS CLASE DISTRIBUCIÓN TIPO POLIMÉRICO DE OXIDO DE ZN, 18 KV, CON MODULO DE DESCONEXIÓN</v>
          </cell>
          <cell r="C151">
            <v>81201018</v>
          </cell>
          <cell r="D151" t="str">
            <v>PARARRAYOS CLASE DISTRIBUCIÓN POLIMÉRICO, ÓXIDO METÁLICO,  18 KV, CON DESCONECTADOR</v>
          </cell>
          <cell r="E151" t="str">
            <v>B</v>
          </cell>
          <cell r="F151" t="str">
            <v>c/u</v>
          </cell>
          <cell r="G151">
            <v>31.92</v>
          </cell>
          <cell r="H151">
            <v>39.9</v>
          </cell>
        </row>
        <row r="152">
          <cell r="A152">
            <v>2621102</v>
          </cell>
          <cell r="B152" t="str">
            <v>CARTUCHO FUSIBLE PARA BAJO VOLTAJE, TIPO NH TAMAÑO 1, 35 A</v>
          </cell>
          <cell r="C152">
            <v>80611035</v>
          </cell>
          <cell r="D152" t="str">
            <v>CARTUCHO  FUSIBLE TIPO NH, DIN 1, 500 V, 35 A</v>
          </cell>
          <cell r="E152" t="str">
            <v>B</v>
          </cell>
          <cell r="F152" t="str">
            <v>c/u</v>
          </cell>
          <cell r="G152">
            <v>2.99</v>
          </cell>
          <cell r="H152">
            <v>3.74</v>
          </cell>
        </row>
        <row r="153">
          <cell r="A153">
            <v>2621106</v>
          </cell>
          <cell r="B153" t="str">
            <v>CARTUCHO FUSIBLE PARA BAJO VOLTAJE, TIPO NH TAMAÑO 1, 63 A</v>
          </cell>
          <cell r="C153">
            <v>80611063</v>
          </cell>
          <cell r="D153" t="str">
            <v>CARTUCHO  FUSIBLE TIPO NH, DIN 1, 500 V, 63 A</v>
          </cell>
          <cell r="E153" t="str">
            <v>B</v>
          </cell>
          <cell r="F153" t="str">
            <v>c/u</v>
          </cell>
          <cell r="G153">
            <v>8.16</v>
          </cell>
          <cell r="H153">
            <v>10.199999999999999</v>
          </cell>
        </row>
        <row r="154">
          <cell r="A154">
            <v>2621110</v>
          </cell>
          <cell r="B154" t="str">
            <v>CARTUCHO FUSIBLE PARA BAJO VOLTAJE, TIPO NH TAMAÑO 1, 100 A</v>
          </cell>
          <cell r="C154">
            <v>80611100</v>
          </cell>
          <cell r="D154" t="str">
            <v>CARTUCHO  FUSIBLE TIPO NH, DIN 1, 500 V, 100 A</v>
          </cell>
          <cell r="E154" t="str">
            <v>B</v>
          </cell>
          <cell r="F154" t="str">
            <v>c/u</v>
          </cell>
          <cell r="G154">
            <v>8.51</v>
          </cell>
          <cell r="H154">
            <v>10.64</v>
          </cell>
        </row>
        <row r="155">
          <cell r="A155">
            <v>2621112</v>
          </cell>
          <cell r="B155" t="str">
            <v>CARTUCHO FUSIBLE PARA BAJO VOLTAJE, TIPO NH TAMAÑO 1, 125 A</v>
          </cell>
          <cell r="C155">
            <v>80611125</v>
          </cell>
          <cell r="D155" t="str">
            <v>CARTUCHO  FUSIBLE TIPO NH, DIN 1, 500 V, 125 A</v>
          </cell>
          <cell r="E155" t="str">
            <v>B</v>
          </cell>
          <cell r="F155" t="str">
            <v>c/u</v>
          </cell>
          <cell r="G155">
            <v>8.1300000000000008</v>
          </cell>
          <cell r="H155">
            <v>10.16</v>
          </cell>
        </row>
        <row r="156">
          <cell r="A156">
            <v>2621116</v>
          </cell>
          <cell r="B156" t="str">
            <v>CARTUCHO FUSIBLE PARA BAJO VOLTAJE, TIPO NH TAMAÑO 1, 160 A</v>
          </cell>
          <cell r="C156">
            <v>80611160</v>
          </cell>
          <cell r="D156" t="str">
            <v>CARTUCHO  FUSIBLE TIPO NH, DIN 1, 500 V, 160 A</v>
          </cell>
          <cell r="E156" t="str">
            <v>B</v>
          </cell>
          <cell r="F156" t="str">
            <v>c/u</v>
          </cell>
          <cell r="G156">
            <v>8.15</v>
          </cell>
          <cell r="H156">
            <v>10.19</v>
          </cell>
        </row>
        <row r="157">
          <cell r="A157">
            <v>2621120</v>
          </cell>
          <cell r="B157" t="str">
            <v>CARTUCHO FUSIBLE PARA BAJO VOLTAJE, TIPO NH TAMAÑO 1, 200 A</v>
          </cell>
          <cell r="C157">
            <v>80611200</v>
          </cell>
          <cell r="D157" t="str">
            <v>CARTUCHO  FUSIBLE TIPO NH, DIN 1, 500 V, 200 A</v>
          </cell>
          <cell r="E157" t="str">
            <v>B</v>
          </cell>
          <cell r="F157" t="str">
            <v>c/u</v>
          </cell>
          <cell r="G157">
            <v>8.15</v>
          </cell>
          <cell r="H157">
            <v>10.19</v>
          </cell>
        </row>
        <row r="158">
          <cell r="A158">
            <v>2621125</v>
          </cell>
          <cell r="B158" t="str">
            <v>CARTUCHO FUSIBLE PARA BAJO VOLTAJE, TIPO NH TAMAÑO 1, 250 A</v>
          </cell>
          <cell r="C158">
            <v>80611250</v>
          </cell>
          <cell r="D158" t="str">
            <v>CARTUCHO  FUSIBLE TIPO NH, DIN 1, 500 V, 250 A</v>
          </cell>
          <cell r="E158" t="str">
            <v>B</v>
          </cell>
          <cell r="F158" t="str">
            <v>c/u</v>
          </cell>
          <cell r="G158">
            <v>8.99</v>
          </cell>
          <cell r="H158">
            <v>11.24</v>
          </cell>
        </row>
        <row r="159">
          <cell r="A159">
            <v>2621222</v>
          </cell>
          <cell r="B159" t="str">
            <v>CARTUCHO FUSIBLE PARA BAJO VOLTAJE, TIPO NH TAMAÑO 2, 224 A</v>
          </cell>
          <cell r="C159">
            <v>80612224</v>
          </cell>
          <cell r="D159" t="str">
            <v>CARTUCHO  FUSIBLE TIPO NH, DIN 2, 500 V, 224 A</v>
          </cell>
          <cell r="E159" t="str">
            <v>B</v>
          </cell>
          <cell r="F159" t="str">
            <v>c/u</v>
          </cell>
          <cell r="G159">
            <v>4.8899999999999997</v>
          </cell>
          <cell r="H159">
            <v>6.11</v>
          </cell>
        </row>
        <row r="160">
          <cell r="A160">
            <v>2621225</v>
          </cell>
          <cell r="B160" t="str">
            <v>CARTUCHO FUSIBLE PARA BAJO VOLTAJE, TIPO NH TAMAÑO 2, 250 A</v>
          </cell>
          <cell r="C160">
            <v>80612250</v>
          </cell>
          <cell r="D160" t="str">
            <v>CARTUCHO  FUSIBLE TIPO NH, DIN 2, 500 V, 250 A</v>
          </cell>
          <cell r="E160" t="str">
            <v>B</v>
          </cell>
          <cell r="F160" t="str">
            <v>c/u</v>
          </cell>
          <cell r="G160">
            <v>13.09</v>
          </cell>
          <cell r="H160">
            <v>16.36</v>
          </cell>
        </row>
        <row r="161">
          <cell r="A161">
            <v>2621240</v>
          </cell>
          <cell r="B161" t="str">
            <v>CARTUCHO FUSIBLE PARA BAJO VOLTAJE, TIPO NH TAMAÑO 2, 400 A</v>
          </cell>
          <cell r="C161">
            <v>80612400</v>
          </cell>
          <cell r="D161" t="str">
            <v>CARTUCHO  FUSIBLE TIPO NH, DIN 2, 500 V, 400 A</v>
          </cell>
          <cell r="E161" t="str">
            <v>B</v>
          </cell>
          <cell r="F161" t="str">
            <v>c/u</v>
          </cell>
          <cell r="G161">
            <v>13.33</v>
          </cell>
          <cell r="H161">
            <v>16.66</v>
          </cell>
        </row>
        <row r="162">
          <cell r="A162">
            <v>2622208</v>
          </cell>
          <cell r="B162" t="str">
            <v>TIRAFUSIBLE DE MEDIA TENSIÓN CABEZA FIJA 8 A, TIPO K</v>
          </cell>
          <cell r="C162">
            <v>80631008</v>
          </cell>
          <cell r="D162" t="str">
            <v>TIRAFUSIBLE, CABEZA FIJA, TIPO K, 8 A.</v>
          </cell>
          <cell r="E162" t="str">
            <v>B</v>
          </cell>
          <cell r="F162" t="str">
            <v>c/u</v>
          </cell>
          <cell r="G162">
            <v>0.79</v>
          </cell>
          <cell r="H162">
            <v>0.99</v>
          </cell>
        </row>
        <row r="163">
          <cell r="A163">
            <v>2624101</v>
          </cell>
          <cell r="B163" t="str">
            <v>TIRAFUSIBLE DE MEDIO VOLTAJE CABEZA REMOVIBLE 1 A, TIPO H</v>
          </cell>
          <cell r="C163">
            <v>80632001</v>
          </cell>
          <cell r="D163" t="str">
            <v>TIRAFUSIBLE, CABEZA REMOVIBLE, TIPO H, 1 A.</v>
          </cell>
          <cell r="E163" t="str">
            <v>B</v>
          </cell>
          <cell r="F163" t="str">
            <v>c/u</v>
          </cell>
          <cell r="G163">
            <v>2.31</v>
          </cell>
          <cell r="H163">
            <v>2.89</v>
          </cell>
        </row>
        <row r="164">
          <cell r="A164">
            <v>2624102</v>
          </cell>
          <cell r="B164" t="str">
            <v>TIRAFUSIBLE DE MEDIO VOLTAJE CABEZA REMOVIBLE 2 A, TIPO H</v>
          </cell>
          <cell r="C164">
            <v>80632002</v>
          </cell>
          <cell r="D164" t="str">
            <v>TIRAFUSIBLE, CABEZA REMOVIBLE, TIPO H, 2 A.</v>
          </cell>
          <cell r="E164" t="str">
            <v>B</v>
          </cell>
          <cell r="F164" t="str">
            <v>c/u</v>
          </cell>
          <cell r="G164">
            <v>1.31</v>
          </cell>
          <cell r="H164">
            <v>1.64</v>
          </cell>
        </row>
        <row r="165">
          <cell r="A165">
            <v>2624103</v>
          </cell>
          <cell r="B165" t="str">
            <v>TIRAFUSIBLE DE MEDIO VOLTAJE CABEZA REMOVIBLE 3 A, TIPO H</v>
          </cell>
          <cell r="C165">
            <v>80632003</v>
          </cell>
          <cell r="D165" t="str">
            <v>TIRAFUSIBLE, CABEZA REMOVIBLE, TIPO H, 3 A.</v>
          </cell>
          <cell r="E165" t="str">
            <v>B</v>
          </cell>
          <cell r="F165" t="str">
            <v>c/u</v>
          </cell>
          <cell r="G165">
            <v>0.94</v>
          </cell>
          <cell r="H165">
            <v>1.18</v>
          </cell>
        </row>
        <row r="166">
          <cell r="A166">
            <v>2624105</v>
          </cell>
          <cell r="B166" t="str">
            <v>TIRAFUSIBLE DE MEDIO VOLTAJE CABEZA REMOVIBLE 5 A, TIPO H</v>
          </cell>
          <cell r="C166">
            <v>80632005</v>
          </cell>
          <cell r="D166" t="str">
            <v>TIRAFUSIBLE, CABEZA REMOVIBLE, TIPO H, 5 A.</v>
          </cell>
          <cell r="E166" t="str">
            <v>B</v>
          </cell>
          <cell r="F166" t="str">
            <v>c/u</v>
          </cell>
          <cell r="G166">
            <v>1.35</v>
          </cell>
          <cell r="H166">
            <v>1.69</v>
          </cell>
        </row>
        <row r="167">
          <cell r="A167">
            <v>2624206</v>
          </cell>
          <cell r="B167" t="str">
            <v>TIRAFUSIBLE DE MEDIO VOLTAJE CABEZA REMOVIBLE 6 A, TIPO K</v>
          </cell>
          <cell r="C167">
            <v>80633006</v>
          </cell>
          <cell r="D167" t="str">
            <v>TIRAFUSIBLE, CABEZA REMOVIBLE, TIPO K, 6 A.</v>
          </cell>
          <cell r="E167" t="str">
            <v>B</v>
          </cell>
          <cell r="F167" t="str">
            <v>c/u</v>
          </cell>
          <cell r="G167">
            <v>2.91</v>
          </cell>
          <cell r="H167">
            <v>3.64</v>
          </cell>
        </row>
        <row r="168">
          <cell r="A168">
            <v>2624208</v>
          </cell>
          <cell r="B168" t="str">
            <v>TIRAFUSIBLE DE MEDIO VOLTAJE CABEZA REMOVIBLE 8 A, TIPO K</v>
          </cell>
          <cell r="C168">
            <v>80633008</v>
          </cell>
          <cell r="D168" t="str">
            <v>TIRAFUSIBLE, CABEZA REMOVIBLE, TIPO K, 8 A.</v>
          </cell>
          <cell r="E168" t="str">
            <v>B</v>
          </cell>
          <cell r="F168" t="str">
            <v>c/u</v>
          </cell>
          <cell r="G168">
            <v>2.91</v>
          </cell>
          <cell r="H168">
            <v>3.64</v>
          </cell>
        </row>
        <row r="169">
          <cell r="A169">
            <v>2624210</v>
          </cell>
          <cell r="B169" t="str">
            <v>TIRAFUSIBLE DE MEDIO VOLTAJE CABEZA REMOVIBLE 10 A, TIPO K</v>
          </cell>
          <cell r="C169">
            <v>80633010</v>
          </cell>
          <cell r="D169" t="str">
            <v>TIRAFUSIBLE, CABEZA REMOVIBLE, TIPO K, 10 A.</v>
          </cell>
          <cell r="E169" t="str">
            <v>B</v>
          </cell>
          <cell r="F169" t="str">
            <v>c/u</v>
          </cell>
          <cell r="G169">
            <v>2.91</v>
          </cell>
          <cell r="H169">
            <v>3.64</v>
          </cell>
        </row>
        <row r="170">
          <cell r="A170">
            <v>2624212</v>
          </cell>
          <cell r="B170" t="str">
            <v>TIRAFUSIBLE DE MEDIO VOLTAJE CABEZA REMOVIBLE 12 A, TIPO K</v>
          </cell>
          <cell r="C170">
            <v>80633012</v>
          </cell>
          <cell r="D170" t="str">
            <v>TIRAFUSIBLE, CABEZA REMOVIBLE, TIPO K, 12 A.</v>
          </cell>
          <cell r="E170" t="str">
            <v>B</v>
          </cell>
          <cell r="F170" t="str">
            <v>c/u</v>
          </cell>
          <cell r="G170">
            <v>3.02</v>
          </cell>
          <cell r="H170">
            <v>3.78</v>
          </cell>
        </row>
        <row r="171">
          <cell r="A171">
            <v>2624215</v>
          </cell>
          <cell r="B171" t="str">
            <v>TIRAFUSIBLE DE MEDIO VOLTAJE CABEZA REMOVIBLE 15 A, TIPO K</v>
          </cell>
          <cell r="C171">
            <v>80633015</v>
          </cell>
          <cell r="D171" t="str">
            <v>TIRAFUSIBLE, CABEZA REMOVIBLE, TIPO K, 15 A.</v>
          </cell>
          <cell r="E171" t="str">
            <v>B</v>
          </cell>
          <cell r="F171" t="str">
            <v>c/u</v>
          </cell>
          <cell r="G171">
            <v>3.02</v>
          </cell>
          <cell r="H171">
            <v>3.78</v>
          </cell>
        </row>
        <row r="172">
          <cell r="A172">
            <v>2624220</v>
          </cell>
          <cell r="B172" t="str">
            <v>TIRAFUSIBLE DE MEDIO VOLTAJE CABEZA REMOVIBLE 20 A, TIPO K</v>
          </cell>
          <cell r="C172">
            <v>80633020</v>
          </cell>
          <cell r="D172" t="str">
            <v>TIRAFUSIBLE, CABEZA REMOVIBLE, TIPO K, 20 A.</v>
          </cell>
          <cell r="E172" t="str">
            <v>B</v>
          </cell>
          <cell r="F172" t="str">
            <v>c/u</v>
          </cell>
          <cell r="G172">
            <v>3.02</v>
          </cell>
          <cell r="H172">
            <v>3.78</v>
          </cell>
        </row>
        <row r="173">
          <cell r="A173">
            <v>2624225</v>
          </cell>
          <cell r="B173" t="str">
            <v>TIRAFUSIBLE DE MEDIO VOLTAJE CABEZA REMOVIBLE 25 A, TIPO K</v>
          </cell>
          <cell r="C173">
            <v>80633025</v>
          </cell>
          <cell r="D173" t="str">
            <v>TIRAFUSIBLE, CABEZA REMOVIBLE, TIPO K, 25 A.</v>
          </cell>
          <cell r="E173" t="str">
            <v>B</v>
          </cell>
          <cell r="F173" t="str">
            <v>c/u</v>
          </cell>
          <cell r="G173">
            <v>3.04</v>
          </cell>
          <cell r="H173">
            <v>3.8</v>
          </cell>
        </row>
        <row r="174">
          <cell r="A174">
            <v>2624230</v>
          </cell>
          <cell r="B174" t="str">
            <v>TIRAFUSIBLE DE MEDIO VOLTAJE CABEZA REMOVIBLE 30 A, TIPO K</v>
          </cell>
          <cell r="C174">
            <v>80633030</v>
          </cell>
          <cell r="D174" t="str">
            <v>TIRAFUSIBLE, CABEZA REMOVIBLE, TIPO K, 30 A.</v>
          </cell>
          <cell r="E174" t="str">
            <v>B</v>
          </cell>
          <cell r="F174" t="str">
            <v>c/u</v>
          </cell>
          <cell r="G174">
            <v>3.04</v>
          </cell>
          <cell r="H174">
            <v>3.8</v>
          </cell>
        </row>
        <row r="175">
          <cell r="A175">
            <v>2635125</v>
          </cell>
          <cell r="B175" t="str">
            <v>BASE PORTAFUSIBLE UNIPOLAR, TIPO NH TAMAÑO 1, 250 A, 500 V, TIPO AJUSTE: PERNO PASANTE.</v>
          </cell>
          <cell r="C175">
            <v>80101250</v>
          </cell>
          <cell r="D175" t="str">
            <v>BASE PORTAFUSIBLE TIPO NH, 500 V, 250 A, DIN 1</v>
          </cell>
          <cell r="E175" t="str">
            <v>B</v>
          </cell>
          <cell r="F175" t="str">
            <v>c/u</v>
          </cell>
          <cell r="G175">
            <v>5.74</v>
          </cell>
          <cell r="H175">
            <v>7.18</v>
          </cell>
        </row>
        <row r="176">
          <cell r="A176">
            <v>2635240</v>
          </cell>
          <cell r="B176" t="str">
            <v>BASE PORTAFUSIBLE UNIPOLAR, TIPO NH TAMAÑO 2, 400 A, 500 V, TIPO AJUSTE: PERNO PASANTE.</v>
          </cell>
          <cell r="C176">
            <v>80101400</v>
          </cell>
          <cell r="D176" t="str">
            <v>BASE PORTAFUSIBLE TIPO NH, 500 V, 400 A, DIN 2</v>
          </cell>
          <cell r="E176" t="str">
            <v>B</v>
          </cell>
          <cell r="F176" t="str">
            <v>c/u</v>
          </cell>
          <cell r="G176">
            <v>7.57</v>
          </cell>
          <cell r="H176">
            <v>9.4600000000000009</v>
          </cell>
        </row>
        <row r="177">
          <cell r="A177">
            <v>2785667</v>
          </cell>
          <cell r="B177" t="str">
            <v>LUMINARIA VAPOR SODIO ALTA PRESIÓN CERRADA 100 W, COMPLETA, CARCASA ALUMINIO, SIN FOTOCONTROL</v>
          </cell>
          <cell r="C177">
            <v>30112100</v>
          </cell>
          <cell r="D177" t="str">
            <v>LUMINARIA  PARA ALUMBRADO PÚBLICO, NA, ALTA PRESIÓN, 100 W, SIN BASE</v>
          </cell>
          <cell r="E177" t="str">
            <v>C</v>
          </cell>
          <cell r="F177" t="str">
            <v>c/u</v>
          </cell>
          <cell r="G177">
            <v>127.56</v>
          </cell>
          <cell r="H177">
            <v>159.44999999999999</v>
          </cell>
        </row>
        <row r="178">
          <cell r="A178">
            <v>2785673</v>
          </cell>
          <cell r="B178" t="str">
            <v>LUMINARIA VAPOR SODIO ALTA PRESIÓN CERRADA 150 W, COMPLETA, CARCAZA ALUMINIO, SIN FOTOCONTROL</v>
          </cell>
          <cell r="C178">
            <v>30112150</v>
          </cell>
          <cell r="D178" t="str">
            <v>LUMINARIA  PARA ALUMBRADO PÚBLICO, NA, ALTA PRESIÓN, 150 W, SIN BASE</v>
          </cell>
          <cell r="E178" t="str">
            <v>C</v>
          </cell>
          <cell r="F178" t="str">
            <v>c/u</v>
          </cell>
          <cell r="G178">
            <v>148.06</v>
          </cell>
          <cell r="H178">
            <v>185.08</v>
          </cell>
          <cell r="I178" t="str">
            <v>C. DIG</v>
          </cell>
        </row>
        <row r="179">
          <cell r="A179">
            <v>2785867</v>
          </cell>
          <cell r="B179" t="str">
            <v>LUMINARIA VAPOR SODIO ALTA PRESIÓN CERRADA 100 W, COMPLETA, CARCAZA ALUMINIO, CON FOTOCONTROL</v>
          </cell>
          <cell r="C179">
            <v>30110100</v>
          </cell>
          <cell r="D179" t="str">
            <v>LUMINARIA  PARA ALUMBRADO PÚBLICO, NA, ALTA PRESIÓN, 100 W</v>
          </cell>
          <cell r="E179" t="str">
            <v>C</v>
          </cell>
          <cell r="F179" t="str">
            <v>c/u</v>
          </cell>
          <cell r="G179">
            <v>133.29</v>
          </cell>
          <cell r="H179">
            <v>166.61</v>
          </cell>
          <cell r="I179" t="str">
            <v>C. DIG</v>
          </cell>
        </row>
        <row r="180">
          <cell r="A180">
            <v>2785873</v>
          </cell>
          <cell r="B180" t="str">
            <v>LUMINARIA VAPOR SODIO ALTA PRESIÓN CERRADA 150 W, COMPLETA. CARCAZA ALUMINIO, CON FOTOCONTROL</v>
          </cell>
          <cell r="C180">
            <v>30110150</v>
          </cell>
          <cell r="D180" t="str">
            <v>LUMINARIA  PARA ALUMBRADO PÚBLICO, NA, ALTA PRESIÓN, 150 W</v>
          </cell>
          <cell r="E180" t="str">
            <v>C</v>
          </cell>
          <cell r="F180" t="str">
            <v>c/u</v>
          </cell>
          <cell r="G180">
            <v>153.81</v>
          </cell>
          <cell r="H180">
            <v>192.26</v>
          </cell>
          <cell r="I180" t="str">
            <v>C. DIG</v>
          </cell>
        </row>
        <row r="181">
          <cell r="A181">
            <v>2785878</v>
          </cell>
          <cell r="B181" t="str">
            <v>LUMINARIA VAPOR SODIO ALTA PRESIÓN CERRADA 250 W, COMPLETA, CARCAZA ALUMINIO, DOBLE POTENCIA, CON FOTOCONTROL</v>
          </cell>
          <cell r="C181">
            <v>30114250</v>
          </cell>
          <cell r="D181" t="str">
            <v>LUMINARIA  PARA ALUMBRADO PÚBLICO, NA, 250 W, DOBLE NIVEL DE POTENCIA</v>
          </cell>
          <cell r="E181" t="str">
            <v>C</v>
          </cell>
          <cell r="F181" t="str">
            <v>c/u</v>
          </cell>
          <cell r="G181">
            <v>205.92</v>
          </cell>
          <cell r="H181">
            <v>257.39999999999998</v>
          </cell>
          <cell r="I181" t="str">
            <v>C. DIG</v>
          </cell>
        </row>
        <row r="182">
          <cell r="A182">
            <v>2785879</v>
          </cell>
          <cell r="B182" t="str">
            <v>LUMINARIA VAPOR SODIO ALTA PRESIÓN CERRADA 250 W, COMPLETA. CARCAZA ALUMINIO, DOBLE POTENCIA, SIN FOTOCONTROL</v>
          </cell>
          <cell r="C182">
            <v>30116250</v>
          </cell>
          <cell r="D182" t="str">
            <v>LUMINARIA  PARA ALUMBRADO PÚBLICO, NA, 250 W, DOBLE NIVEL DE POTENCIA,  SIN BASE</v>
          </cell>
          <cell r="E182" t="str">
            <v>C</v>
          </cell>
          <cell r="F182" t="str">
            <v>c/u</v>
          </cell>
          <cell r="G182">
            <v>198.38</v>
          </cell>
          <cell r="H182">
            <v>247.98</v>
          </cell>
          <cell r="I182" t="str">
            <v>C. DIG</v>
          </cell>
        </row>
        <row r="183">
          <cell r="A183">
            <v>2785882</v>
          </cell>
          <cell r="B183" t="str">
            <v>LUMINARIA VAPOR SODIO ALTA PRESIÓN CERRADA 400 W, COMPLETA, CARCAZA ALUMINIO, DOBLE POTENCIA, CON FOTOCONTROL</v>
          </cell>
          <cell r="C183">
            <v>30114400</v>
          </cell>
          <cell r="D183" t="str">
            <v>LUMINARIA  PARA ALUMBRADO PÚBLICO, NA, 400 W, DOBLE NIVEL DE POTENCIA</v>
          </cell>
          <cell r="E183" t="str">
            <v>C</v>
          </cell>
          <cell r="F183" t="str">
            <v>c/u</v>
          </cell>
          <cell r="G183">
            <v>322.2</v>
          </cell>
          <cell r="H183">
            <v>402.75</v>
          </cell>
        </row>
        <row r="184">
          <cell r="A184">
            <v>2785883</v>
          </cell>
          <cell r="B184" t="str">
            <v>LUMINARIA VAPOR SODIO ALTA PRESIÓN CERRADA 400 W, COMPLETA, CARCAZA ALUMINIO, DOBLE POTENCIA, SIN FOTOCONTROL</v>
          </cell>
          <cell r="C184">
            <v>30116400</v>
          </cell>
          <cell r="D184" t="str">
            <v>LUMINARIA  PARA ALUMBRADO PÚBLICO, NA, 400 W, DOBLE NIVEL DE POTENCIA,  SIN BASE</v>
          </cell>
          <cell r="E184" t="str">
            <v>C</v>
          </cell>
          <cell r="F184" t="str">
            <v>c/u</v>
          </cell>
          <cell r="G184">
            <v>310.23</v>
          </cell>
          <cell r="H184">
            <v>387.79</v>
          </cell>
        </row>
        <row r="185">
          <cell r="A185">
            <v>2795203</v>
          </cell>
          <cell r="B185" t="str">
            <v>EQUIPO DE CONTROL AUTOMÁTICO DE ALUMBRADO PUBLICO DE 30 A</v>
          </cell>
          <cell r="C185">
            <v>33046030</v>
          </cell>
          <cell r="D185" t="str">
            <v>EQUIPO DE CONTROL AUTOMÁTICO PARA ALUMBRADO PÚBLICO, 220 V, 30 A</v>
          </cell>
          <cell r="E185" t="str">
            <v>C</v>
          </cell>
          <cell r="F185" t="str">
            <v>c/u</v>
          </cell>
          <cell r="G185">
            <v>100.51</v>
          </cell>
          <cell r="H185">
            <v>125.64</v>
          </cell>
        </row>
        <row r="186">
          <cell r="A186">
            <v>2795351</v>
          </cell>
          <cell r="B186" t="str">
            <v>FOTOCONTROL DE 210 V, 1000 W O 1800 VA, CON BASE</v>
          </cell>
          <cell r="D186" t="str">
            <v>FOTOCONTROL DE 210 V, 1000 W O 1800 VA, CON BASE</v>
          </cell>
          <cell r="E186" t="str">
            <v>C</v>
          </cell>
          <cell r="F186" t="str">
            <v>c/u</v>
          </cell>
          <cell r="G186">
            <v>10.67</v>
          </cell>
          <cell r="H186">
            <v>13.34</v>
          </cell>
        </row>
        <row r="187">
          <cell r="A187">
            <v>2795352</v>
          </cell>
          <cell r="B187" t="str">
            <v>FOTOCONTROL DE 210 V, 1000 W O 1800 VA, SIN BASE</v>
          </cell>
          <cell r="D187" t="str">
            <v>FOTOCONTROL DE 210 V, 1000 W O 1800 VA, SIN BASE</v>
          </cell>
          <cell r="E187" t="str">
            <v>C</v>
          </cell>
          <cell r="F187" t="str">
            <v>c/u</v>
          </cell>
          <cell r="G187">
            <v>6.73</v>
          </cell>
          <cell r="H187">
            <v>8.41</v>
          </cell>
        </row>
        <row r="188">
          <cell r="A188">
            <v>2801201</v>
          </cell>
          <cell r="B188" t="str">
            <v>CRUCETA CENTRADA PERFIL "L" DE 70 X 70 X 6 MM Y 1.20 M LONG, SIN APOYO</v>
          </cell>
          <cell r="C188">
            <v>51070120</v>
          </cell>
          <cell r="D188" t="str">
            <v>CRUCETA DE ACERO GALVANIZADO, UNIVERSAL, PERFIL “L” 70 X 70 X 6 MM (2 3/4 X 2 3/4 X 1/4") Y 1 200 MM</v>
          </cell>
          <cell r="E188" t="str">
            <v>J</v>
          </cell>
          <cell r="F188" t="str">
            <v>c/u</v>
          </cell>
          <cell r="G188">
            <v>24.6</v>
          </cell>
          <cell r="H188">
            <v>30.75</v>
          </cell>
        </row>
        <row r="189">
          <cell r="A189">
            <v>2801502</v>
          </cell>
          <cell r="B189" t="str">
            <v>CRUCETA ACERO GALV. PERFIL "L" DE 70 X 70 X 6 MM Y 1.50 M LONG, UNIVERSAL</v>
          </cell>
          <cell r="C189">
            <v>51070150</v>
          </cell>
          <cell r="D189" t="str">
            <v>CRUCETA DE ACERO GALVANIZADO, UNIVERSAL, PERFIL “L” 70 X 70 X 6 MM (2 3/4 X 2 3/4 X 1/4") Y 1 500 MM</v>
          </cell>
          <cell r="E189" t="str">
            <v>J</v>
          </cell>
          <cell r="F189" t="str">
            <v>c/u</v>
          </cell>
          <cell r="G189">
            <v>34</v>
          </cell>
          <cell r="H189">
            <v>42.5</v>
          </cell>
        </row>
        <row r="190">
          <cell r="A190">
            <v>2802001</v>
          </cell>
          <cell r="B190" t="str">
            <v>CRUCETA ACERO GALV. PERFIL "L" DE 70 X 70 X 6 MM Y 2.00 M LONG, UNIVERSAL (CENTRADA Y VOLADO)</v>
          </cell>
          <cell r="C190">
            <v>51070200</v>
          </cell>
          <cell r="D190" t="str">
            <v>CRUCETA DE ACERO GALVANIZADO, UNIVERSAL, PERFIL “L” 70 X 70 X 6 MM (2 3/4 X 2 3/4 X 1/4") Y 2 000 MM</v>
          </cell>
          <cell r="E190" t="str">
            <v>J</v>
          </cell>
          <cell r="F190" t="str">
            <v>c/u</v>
          </cell>
          <cell r="G190">
            <v>43.65</v>
          </cell>
          <cell r="H190">
            <v>54.56</v>
          </cell>
        </row>
        <row r="191">
          <cell r="A191">
            <v>2802401</v>
          </cell>
          <cell r="B191" t="str">
            <v>CRUCETA ACERO GALV. PERFIL "L" DE 70 X 70 X 6 MM Y 2.40 M LONG, UNIVERSAL</v>
          </cell>
          <cell r="C191">
            <v>51070240</v>
          </cell>
          <cell r="D191" t="str">
            <v>CRUCETA DE ACERO GALVANIZADO, UNIVERSAL, PERFIL “L” 70 X 70 X 6 MM (2 3/4 X 2 3/4 X 1/4") Y 2 400 MM</v>
          </cell>
          <cell r="E191" t="str">
            <v>J</v>
          </cell>
          <cell r="F191" t="str">
            <v>c/u</v>
          </cell>
          <cell r="G191">
            <v>52.04</v>
          </cell>
          <cell r="H191">
            <v>65.05</v>
          </cell>
        </row>
        <row r="192">
          <cell r="A192">
            <v>2802402</v>
          </cell>
          <cell r="B192" t="str">
            <v>CRUCETA CENTRADA Y VOLADO PERFIL "L" DE 70 X 70 X 6 MM Y 2.40 M LONG</v>
          </cell>
          <cell r="C192">
            <v>51070240</v>
          </cell>
          <cell r="D192" t="str">
            <v>CRUCETA DE ACERO GALVANIZADO, UNIVERSAL, PERFIL “L” 70 X 70 X 6 MM (2 3/4 X 2 3/4 X 1/4") Y 2 400 MM</v>
          </cell>
          <cell r="E192" t="str">
            <v>J</v>
          </cell>
          <cell r="F192" t="str">
            <v>c/u</v>
          </cell>
          <cell r="G192">
            <v>52.04</v>
          </cell>
          <cell r="H192">
            <v>65.05</v>
          </cell>
        </row>
        <row r="193">
          <cell r="A193">
            <v>2804002</v>
          </cell>
          <cell r="B193" t="str">
            <v>CRUCETA FE. GALV. ANGULO "L" DE 70 X 70 X 6 MM Y 4.00 M. LONG.</v>
          </cell>
          <cell r="C193">
            <v>51070400</v>
          </cell>
          <cell r="D193" t="str">
            <v>CRUCETA DE ACERO GALVANIZADO, UNIVERSAL, PERFIL “L” 70 X 70 X 6 MM (2 3/4 X 2 3/4 X 1/4") Y 4 000 MM</v>
          </cell>
          <cell r="E193" t="str">
            <v>J</v>
          </cell>
          <cell r="F193" t="str">
            <v>c/u</v>
          </cell>
          <cell r="G193">
            <v>90.68</v>
          </cell>
          <cell r="H193">
            <v>113.35</v>
          </cell>
        </row>
        <row r="194">
          <cell r="A194">
            <v>2810102</v>
          </cell>
          <cell r="B194" t="str">
            <v>HORQUILLA ANCLAJE ACERO GALV. 16 MM DIAM, 75 MM LONG. 7.000 KG, CON PASADOR</v>
          </cell>
          <cell r="C194">
            <v>51505160</v>
          </cell>
          <cell r="D194" t="str">
            <v>HORQUILLA DE ACERO GALVANIZADO PARA  ANCLAJE, 16 X 75 MM (5/8 X 3"), 7 000, CON PASADOR</v>
          </cell>
          <cell r="E194" t="str">
            <v>J</v>
          </cell>
          <cell r="F194" t="str">
            <v>c/u</v>
          </cell>
          <cell r="G194">
            <v>3.51</v>
          </cell>
          <cell r="H194">
            <v>4.3899999999999997</v>
          </cell>
        </row>
        <row r="195">
          <cell r="A195">
            <v>2814160</v>
          </cell>
          <cell r="B195" t="str">
            <v>PERNO ESPIGA (PIN) CORTO ACERO GALV. DE 19 X 35 X 300 MM, 15 KV</v>
          </cell>
          <cell r="C195">
            <v>52019305</v>
          </cell>
          <cell r="D195" t="str">
            <v>PERNO PIN DE ACERO GALVANIZADO, ROSCA PLÁSTICA DE 25, 4 MM (1"), 19 X 305 MM (3/4 X 12")</v>
          </cell>
          <cell r="E195" t="str">
            <v>J</v>
          </cell>
          <cell r="F195" t="str">
            <v>c/u</v>
          </cell>
          <cell r="G195">
            <v>5.31</v>
          </cell>
          <cell r="H195">
            <v>6.64</v>
          </cell>
        </row>
        <row r="196">
          <cell r="A196">
            <v>2815104</v>
          </cell>
          <cell r="B196" t="str">
            <v>PERNO ESPIGA (PIN) TOPE POSTE SIMPLE, ACERO GALV. 19 MM DIAM, 450 MM LONG. ACCESORIOS DE SUJECIÓN</v>
          </cell>
          <cell r="C196">
            <v>52119450</v>
          </cell>
          <cell r="D196" t="str">
            <v>PERNO PIN PUNTA DE POSTE SIMPLE DE ACERO GALVANIZADO, CON ACCESORIOS DE SUJECIÓN, 19 X 450 MM (3/4 X 17 5/8")</v>
          </cell>
          <cell r="E196" t="str">
            <v>J</v>
          </cell>
          <cell r="F196" t="str">
            <v>c/u</v>
          </cell>
          <cell r="G196">
            <v>17.62</v>
          </cell>
          <cell r="H196">
            <v>22.02</v>
          </cell>
        </row>
        <row r="197">
          <cell r="A197">
            <v>2815204</v>
          </cell>
          <cell r="B197" t="str">
            <v>PERNO ESPIGA (PIN) TOPE POSTE DOBLE DE ACERO GALV. 19 MM DIAM, 450 MM LONG, ACCESORIOS DE SUJECIÓN</v>
          </cell>
          <cell r="C197">
            <v>52189450</v>
          </cell>
          <cell r="D197" t="str">
            <v>PERNO PIN PUNTA DE POSTE DOBLE DE ACERO GALVANIZADO, CON ACCESORIOS DE SUJECIÓN, 19 X 450 MM (3/4 X 17 5/8")</v>
          </cell>
          <cell r="E197" t="str">
            <v>J</v>
          </cell>
          <cell r="F197" t="str">
            <v>c/u</v>
          </cell>
          <cell r="G197">
            <v>27.61</v>
          </cell>
          <cell r="H197">
            <v>34.51</v>
          </cell>
        </row>
        <row r="198">
          <cell r="A198">
            <v>2817101</v>
          </cell>
          <cell r="B198" t="str">
            <v>BASTIDOR (RACK) PARA SECUNDARIO DE ACERO GALV. 1 VÍA. 38 X 4 MM</v>
          </cell>
          <cell r="C198">
            <v>50301001</v>
          </cell>
          <cell r="D198" t="str">
            <v>BASTIDOR DE ACERO GALVANIZADO, PLETINA 38 X 4 MM (1 1/2 X 5/32"), 1 VÍA</v>
          </cell>
          <cell r="E198" t="str">
            <v>J</v>
          </cell>
          <cell r="F198" t="str">
            <v>c/u</v>
          </cell>
          <cell r="G198">
            <v>3.06</v>
          </cell>
          <cell r="H198">
            <v>3.82</v>
          </cell>
        </row>
        <row r="199">
          <cell r="A199">
            <v>2817102</v>
          </cell>
          <cell r="B199" t="str">
            <v>BASTIDOR (RACK) PARA SECUNDARIO DE ACERO GALV. 2 VÍAS 38 X 4 MM</v>
          </cell>
          <cell r="C199">
            <v>50301002</v>
          </cell>
          <cell r="D199" t="str">
            <v>BASTIDOR DE ACERO GALVANIZADO, PLETINA 38 X 4 MM (1 1/2 X 5/32"), 2 VÍAS</v>
          </cell>
          <cell r="E199" t="str">
            <v>J</v>
          </cell>
          <cell r="F199" t="str">
            <v>c/u</v>
          </cell>
          <cell r="G199">
            <v>6.82</v>
          </cell>
          <cell r="H199">
            <v>8.52</v>
          </cell>
        </row>
        <row r="200">
          <cell r="A200">
            <v>2817103</v>
          </cell>
          <cell r="B200" t="str">
            <v>BASTIDOR (RACK) PARA SECUNDARIO DE ACERO GALV. 3 VÍAS 38 X 4 MM</v>
          </cell>
          <cell r="C200">
            <v>50301003</v>
          </cell>
          <cell r="D200" t="str">
            <v>BASTIDOR DE ACERO GALVANIZADO, PLETINA 38 X 4 MM (1 1/2 X 5/32"), 3 VÍAS</v>
          </cell>
          <cell r="E200" t="str">
            <v>J</v>
          </cell>
          <cell r="F200" t="str">
            <v>c/u</v>
          </cell>
          <cell r="G200">
            <v>10.81</v>
          </cell>
          <cell r="H200">
            <v>13.51</v>
          </cell>
        </row>
        <row r="201">
          <cell r="A201">
            <v>2817104</v>
          </cell>
          <cell r="B201" t="str">
            <v>BASTIDOR (RACK) PARA SECUNDARIO DE ACERO GALV. 4 VÍAS 38 X 4 MM</v>
          </cell>
          <cell r="C201">
            <v>50301004</v>
          </cell>
          <cell r="D201" t="str">
            <v>BASTIDOR DE ACERO GALVANIZADO, PLETINA 38 X 4 MM (1 1/2 X 5/32"), 4 VÍAS</v>
          </cell>
          <cell r="E201" t="str">
            <v>J</v>
          </cell>
          <cell r="F201" t="str">
            <v>c/u</v>
          </cell>
          <cell r="G201">
            <v>14.72</v>
          </cell>
          <cell r="H201">
            <v>18.399999999999999</v>
          </cell>
        </row>
        <row r="202">
          <cell r="A202">
            <v>2817105</v>
          </cell>
          <cell r="B202" t="str">
            <v>BASTIDOR (RACK) PARA SECUNDARIO DE ACERO GALV. 5 VÍAS 38 X 4 MM</v>
          </cell>
          <cell r="C202">
            <v>50301005</v>
          </cell>
          <cell r="D202" t="str">
            <v>BASTIDOR DE ACERO GALVANIZADO, PLETINA 38 X 4 MM (1 1/2 X 5/32"), 5 VÍAS</v>
          </cell>
          <cell r="E202" t="str">
            <v>J</v>
          </cell>
          <cell r="F202" t="str">
            <v>c/u</v>
          </cell>
          <cell r="G202">
            <v>18.670000000000002</v>
          </cell>
          <cell r="H202">
            <v>23.34</v>
          </cell>
        </row>
        <row r="203">
          <cell r="A203">
            <v>2820101</v>
          </cell>
          <cell r="B203" t="str">
            <v>ABRAZADERA DE PLETINA ACERO GALV. 2 PERNOS, 38 X 4 MM, 160-190 MM, SUJECIÓN BASTIDOR SIMPLE</v>
          </cell>
          <cell r="C203">
            <v>50102160</v>
          </cell>
          <cell r="D203" t="str">
            <v>ABRAZADERA DE 2 PERNOS, PLETINA ACERO GALVANIZADO 38 X 4 MM (1 1/2 X 5/32") Y 160 MM SIMPLE</v>
          </cell>
          <cell r="E203" t="str">
            <v>J</v>
          </cell>
          <cell r="F203" t="str">
            <v>c/u</v>
          </cell>
          <cell r="G203">
            <v>4.72</v>
          </cell>
          <cell r="H203">
            <v>5.9</v>
          </cell>
        </row>
        <row r="204">
          <cell r="A204">
            <v>2820102</v>
          </cell>
          <cell r="B204" t="str">
            <v>ABRAZADERA DE PLETINA ACERO GALV. 2 PERNOS, 38 X 4 MM, 160-190 MM, SUJECIÓN BASTIDOR DOBLE</v>
          </cell>
          <cell r="C204">
            <v>50102260</v>
          </cell>
          <cell r="D204" t="str">
            <v>ABRAZADERA DE 2 PERNOS, PLETINA ACERO GALVANIZADO 38 X 4 MM (1 1/2 X 5/32") Y 160 MM, DOBLE</v>
          </cell>
          <cell r="E204" t="str">
            <v>J</v>
          </cell>
          <cell r="F204" t="str">
            <v>c/u</v>
          </cell>
          <cell r="G204">
            <v>4.8</v>
          </cell>
          <cell r="H204">
            <v>6</v>
          </cell>
        </row>
        <row r="205">
          <cell r="A205">
            <v>2820108</v>
          </cell>
          <cell r="B205" t="str">
            <v>ABRAZADERA DE PLETINA ACERO GALV. 30 X 6 MM ESCALONES REVISIÓN (8 UNIDADES)</v>
          </cell>
          <cell r="C205">
            <v>50112008</v>
          </cell>
          <cell r="D205" t="str">
            <v>ABRAZADERA DE 2 PERNOS, EXTENSIÓN ESCALÓN, PLETINA ACERO GALVANIZADO 30 X 6 MM (1 3/16 X 1/4"), 8 UNIDADES</v>
          </cell>
          <cell r="E205" t="str">
            <v>J</v>
          </cell>
          <cell r="F205" t="str">
            <v>jgo</v>
          </cell>
          <cell r="G205">
            <v>89.25</v>
          </cell>
          <cell r="H205">
            <v>111.56</v>
          </cell>
        </row>
        <row r="206">
          <cell r="A206">
            <v>2820111</v>
          </cell>
          <cell r="B206" t="str">
            <v>ABRAZADERA DE PLETINA ACERO GALV. 3 PERNOS, 38 X 6 MM, 160-190 MM, FIJACIÓN PIE AMIGO SIMPLE</v>
          </cell>
          <cell r="C206">
            <v>50113160</v>
          </cell>
          <cell r="D206" t="str">
            <v>ABRAZADERA DE 3 PERNOS, PLETINA ACERO GALVANIZADO 38 X 4 MM (1 1/2 X 5/32") Y 160 MM</v>
          </cell>
          <cell r="E206" t="str">
            <v>J</v>
          </cell>
          <cell r="F206" t="str">
            <v>c/u</v>
          </cell>
          <cell r="G206">
            <v>6.32</v>
          </cell>
          <cell r="H206">
            <v>7.9</v>
          </cell>
        </row>
        <row r="207">
          <cell r="A207">
            <v>2820112</v>
          </cell>
          <cell r="B207" t="str">
            <v>ABRAZADERA DE PLETINA ACERO GALV. 4 PERNOS, 38 X 6 MM, 160-190 MM, FIJACIÓN PIE AMIGO DOBLE</v>
          </cell>
          <cell r="C207">
            <v>50114160</v>
          </cell>
          <cell r="D207" t="str">
            <v>ABRAZADERA DE 4 PERNOS, PLETINA ACERO GALVANIZADO 38 X 4 MM (1 1/2 X 5/32") Y 160 MM</v>
          </cell>
          <cell r="E207" t="str">
            <v>J</v>
          </cell>
          <cell r="F207" t="str">
            <v>c/u</v>
          </cell>
          <cell r="G207">
            <v>7.02</v>
          </cell>
          <cell r="H207">
            <v>8.7799999999999994</v>
          </cell>
        </row>
        <row r="208">
          <cell r="A208">
            <v>2820151</v>
          </cell>
          <cell r="B208" t="str">
            <v>ABRAZADERA DE PLETINA ACERO GALV. 2 PERNOS, 50 X 6 MM, 160 MM, EXTENSIÓN SIMPLE, COLLARÍN RECTO SIMPLE</v>
          </cell>
          <cell r="C208">
            <v>50110240</v>
          </cell>
          <cell r="D208" t="str">
            <v>ABRAZADERA DE 2 PERNOS, EXTENSIÓN SIMPLE, PLETINA ACERO GALVANIZADO 50 X 6 MM (2 X 1/4") Y 140 MM</v>
          </cell>
          <cell r="E208" t="str">
            <v>J</v>
          </cell>
          <cell r="F208" t="str">
            <v>c/u</v>
          </cell>
          <cell r="G208">
            <v>7.58</v>
          </cell>
          <cell r="H208">
            <v>9.48</v>
          </cell>
        </row>
        <row r="209">
          <cell r="A209">
            <v>2820152</v>
          </cell>
          <cell r="B209" t="str">
            <v>ABRAZADERA DE PLETINA ACERO GALV. 2 PERNOS, 50 X 6 MM, 160 MM, EXTENSIÓN DOBLE, COLLARÍN RECTO DOBLE</v>
          </cell>
          <cell r="C209">
            <v>50111240</v>
          </cell>
          <cell r="D209" t="str">
            <v>ABRAZADERA DE 2 PERNOS, EXTENSIÓN DOBLE, PLETINA ACERO GALVANIZADO 50 X 6 MM (2 X 1/4") Y 140 MM</v>
          </cell>
          <cell r="E209" t="str">
            <v>J</v>
          </cell>
          <cell r="F209" t="str">
            <v>c/u</v>
          </cell>
          <cell r="G209">
            <v>7.16</v>
          </cell>
          <cell r="H209">
            <v>8.9499999999999993</v>
          </cell>
        </row>
        <row r="210">
          <cell r="A210">
            <v>2820161</v>
          </cell>
          <cell r="B210" t="str">
            <v>ABRAZADERA DE PLETINA ACERO GALV. 3 PERNOS 50 X 6 MM, MONTAJE TRANSF. MONOFÁSICO</v>
          </cell>
          <cell r="C210">
            <v>50113260</v>
          </cell>
          <cell r="D210" t="str">
            <v>ABRAZADERA DE 3 PERNOS, PLETINA ACERO GALVANIZADO 38 X 6 MM (1 1/2 X 1/4") Y 160 MM</v>
          </cell>
          <cell r="E210" t="str">
            <v>J</v>
          </cell>
          <cell r="F210" t="str">
            <v>c/u</v>
          </cell>
          <cell r="G210">
            <v>9.2200000000000006</v>
          </cell>
          <cell r="H210">
            <v>11.53</v>
          </cell>
        </row>
        <row r="211">
          <cell r="A211">
            <v>2820642</v>
          </cell>
          <cell r="B211" t="str">
            <v>PLETINA DE UNIÓN Y SOPORTE DE ACERO GALV. 75 X 6 MM Y 420 MM LONG.</v>
          </cell>
          <cell r="C211">
            <v>54575042</v>
          </cell>
          <cell r="D211" t="str">
            <v>PLETINA DE ACERO GALVANIZADO PARA UNIÓN Y SOPORTE, 75 X 6 MM (3 X 1/4") Y 420 MM</v>
          </cell>
          <cell r="E211" t="str">
            <v>J</v>
          </cell>
          <cell r="F211" t="str">
            <v>c/u</v>
          </cell>
          <cell r="G211">
            <v>5.03</v>
          </cell>
          <cell r="H211">
            <v>6.29</v>
          </cell>
        </row>
        <row r="212">
          <cell r="A212">
            <v>2831607</v>
          </cell>
          <cell r="B212" t="str">
            <v>PIE AMIGO DE PERFIL "L" ACERO GALV. 38 X 38 X 6 MM Y 700 MM. LONG</v>
          </cell>
          <cell r="C212">
            <v>54038070</v>
          </cell>
          <cell r="D212" t="str">
            <v>PIE AMIGO DE ACERO GALVANIZADO, PERFIL "L" 38 X 38 X 6 MM (1 1/2 X 1 1/2 X 1/4") Y 700 MM</v>
          </cell>
          <cell r="E212" t="str">
            <v>J</v>
          </cell>
          <cell r="F212" t="str">
            <v>c/u</v>
          </cell>
          <cell r="G212">
            <v>4.59</v>
          </cell>
          <cell r="H212">
            <v>5.74</v>
          </cell>
        </row>
        <row r="213">
          <cell r="A213">
            <v>2831618</v>
          </cell>
          <cell r="B213" t="str">
            <v>PIE AMIGO ACERO GALV. PERFIL "L" 38 X 38 X 6 MM Y 1800 MM LONG</v>
          </cell>
          <cell r="C213">
            <v>54038180</v>
          </cell>
          <cell r="D213" t="str">
            <v>PIE AMIGO DE ACERO GALVANIZADO, PERFIL "L" 38 X 38 X 6 MM (1 1/2 X 1 1/2 X 1/4") Y 1 800 MM</v>
          </cell>
          <cell r="E213" t="str">
            <v>J</v>
          </cell>
          <cell r="F213" t="str">
            <v>c/u</v>
          </cell>
          <cell r="G213">
            <v>19.899999999999999</v>
          </cell>
          <cell r="H213">
            <v>24.87</v>
          </cell>
        </row>
        <row r="214">
          <cell r="A214">
            <v>2840301</v>
          </cell>
          <cell r="B214" t="str">
            <v>SOPORTE DE ACERO GALVANIZADO, TIPO REPISA PARA MONTAJE DE TRANSFORMADOR TRIFÁSICO</v>
          </cell>
          <cell r="C214">
            <v>51510001</v>
          </cell>
          <cell r="D214" t="str">
            <v>SOPORTE DE ACERO GALVANIZADO PARA MONTAJE DE TRANSFORMADOR TRIFÁSICO, REPISA</v>
          </cell>
          <cell r="E214" t="str">
            <v>J</v>
          </cell>
          <cell r="F214" t="str">
            <v>c/u</v>
          </cell>
          <cell r="G214">
            <v>90.35</v>
          </cell>
          <cell r="H214">
            <v>112.94</v>
          </cell>
        </row>
        <row r="215">
          <cell r="A215">
            <v>2851630</v>
          </cell>
          <cell r="B215" t="str">
            <v>PERNO "U" ACERO GALV. 16 MM DIAM. 150 MM ANCHO DENTRO DE LA U, 2 TUERCAS Y 4 ARANDELAS PLANAS Y PRESIÓN</v>
          </cell>
          <cell r="C215">
            <v>53516052</v>
          </cell>
          <cell r="D215" t="str">
            <v>PERNO "U" DE ACERO GALVANIZADO, 2 TUERCAS, ARANDELAS: 2 PLANAS Y 2 PRESIÓN DE 16 X 150 MM (5/8 X 6”),  ANCHO DENTRO DE LA U</v>
          </cell>
          <cell r="E215" t="str">
            <v>J</v>
          </cell>
          <cell r="F215" t="str">
            <v>c/u</v>
          </cell>
          <cell r="G215">
            <v>4.25</v>
          </cell>
          <cell r="H215">
            <v>5.31</v>
          </cell>
        </row>
        <row r="216">
          <cell r="A216">
            <v>2852618</v>
          </cell>
          <cell r="B216" t="str">
            <v>VARILLA DE ANCLAJE ACERO 5/8" (16 MM) DIAM. Y 1,80 M. LONG, COMPLETA.</v>
          </cell>
          <cell r="C216">
            <v>55616180</v>
          </cell>
          <cell r="D216" t="str">
            <v>VARILLA DE ANCLAJE DE ACERO GALVANIZADO, TUERCA Y ARANDELA, 16 X 1 800 MM (5/8 X 71")</v>
          </cell>
          <cell r="E216" t="str">
            <v>J</v>
          </cell>
          <cell r="F216" t="str">
            <v>c/u</v>
          </cell>
          <cell r="G216">
            <v>9.9499999999999993</v>
          </cell>
          <cell r="H216">
            <v>12.44</v>
          </cell>
        </row>
        <row r="217">
          <cell r="A217">
            <v>2860104</v>
          </cell>
          <cell r="B217" t="str">
            <v>ABRAZADERA METÁLICA GALVANIZADA TIPO GANCHO DE 13 MM  (1/2") DIAM.  DE 1.2 MM ESPESOR.</v>
          </cell>
          <cell r="D217" t="str">
            <v>ABRAZADERA METÁLICA GALVANIZADA TIPO GANCHO DE 13 MM  (1/2") DIAM.  DE 1.2 MM ESPESOR.</v>
          </cell>
          <cell r="E217" t="str">
            <v>L</v>
          </cell>
          <cell r="F217" t="str">
            <v>c/u</v>
          </cell>
          <cell r="G217">
            <v>0.05</v>
          </cell>
          <cell r="H217">
            <v>0.06</v>
          </cell>
        </row>
        <row r="218">
          <cell r="A218">
            <v>2862220</v>
          </cell>
          <cell r="B218" t="str">
            <v>CAJA DE DISTRIBUCIÓN DE ACOMETIDAS AÉREAS BIFÁSICAS 240/120 V, 3 HILOS, 320 X 240 X 140 MM</v>
          </cell>
          <cell r="C218">
            <v>63311004</v>
          </cell>
          <cell r="D218" t="str">
            <v>CAJA DE DISTRIBUCIÓN DE ACOMETIDAS, BIFÁSICAS, 3 HILOS, 320 X 240 X 140 MM, PARA CABLE PREENSAMBLADO</v>
          </cell>
          <cell r="E218" t="str">
            <v>L</v>
          </cell>
          <cell r="F218" t="str">
            <v>c/u</v>
          </cell>
          <cell r="G218">
            <v>61.79</v>
          </cell>
          <cell r="H218">
            <v>77.239999999999995</v>
          </cell>
        </row>
        <row r="219">
          <cell r="A219">
            <v>2862236</v>
          </cell>
          <cell r="B219" t="str">
            <v>CAJA DE DISTRIBUCIÓN DE ACOMETIDAS AÉREAS TRIFÁSICAS 210/121 V, 4 HILOS, 320 X 240 X 140 MM</v>
          </cell>
          <cell r="C219">
            <v>63311005</v>
          </cell>
          <cell r="D219" t="str">
            <v>CAJA DE DISTRIBUCIÓN DE ACOMETIDAS, TRIFÁSICAS, 4 HILOS, 320 X 240 X 140 MM, PARA CABLE PREENSAMBLADO</v>
          </cell>
          <cell r="E219" t="str">
            <v>L</v>
          </cell>
          <cell r="F219" t="str">
            <v>c/u</v>
          </cell>
          <cell r="G219">
            <v>62.56</v>
          </cell>
          <cell r="H219">
            <v>78.2</v>
          </cell>
        </row>
        <row r="220">
          <cell r="A220">
            <v>2862301</v>
          </cell>
          <cell r="B220" t="str">
            <v>CAJA LAMINA ACERO GALV. 1/20", SOPORTE Y PROTECCIÓN 2-3 BASES PORTAFUSIBLES, INSTALACIÓN POSTE</v>
          </cell>
          <cell r="C220">
            <v>50801002</v>
          </cell>
          <cell r="D220" t="str">
            <v>CAJA DE LÁMINA DE ACERO GALVANIZADO, SOPORTE Y PROTECCIÓN DE BASES PORTAFUSIBLES BV, CRUCETA</v>
          </cell>
          <cell r="E220" t="str">
            <v>J</v>
          </cell>
          <cell r="F220" t="str">
            <v>c/u</v>
          </cell>
          <cell r="G220">
            <v>20.95</v>
          </cell>
          <cell r="H220">
            <v>26.19</v>
          </cell>
        </row>
        <row r="221">
          <cell r="A221">
            <v>2862303</v>
          </cell>
          <cell r="B221" t="str">
            <v xml:space="preserve">CAJA LÁMINA ACERO GALV. 1/20", SOPORTE Y PROTECCIÓN DE BASES PORTAFUSIBLES BV, EN CRUCETA </v>
          </cell>
          <cell r="C221">
            <v>50801001</v>
          </cell>
          <cell r="D221" t="str">
            <v xml:space="preserve">CAJA LÁMINA ACERO GALV. 1/20", SOPORTE Y PROTECCIÓN DE BASES PORTAFUSIBLES BV, EN CRUCETA </v>
          </cell>
          <cell r="E221" t="str">
            <v>J</v>
          </cell>
          <cell r="F221" t="str">
            <v>c/u</v>
          </cell>
          <cell r="G221">
            <v>23.18</v>
          </cell>
          <cell r="H221">
            <v>28.98</v>
          </cell>
        </row>
        <row r="222">
          <cell r="A222">
            <v>2871001</v>
          </cell>
          <cell r="B222" t="str">
            <v>FLEJE DE ACERO 0.76 MM ESPESOR X 19 MM ANCHO, SUJECIÓN TUBO A POSTE</v>
          </cell>
          <cell r="C222">
            <v>12201019</v>
          </cell>
          <cell r="D222" t="str">
            <v>FLEJE DE ACERO INOXIDABLE, 19, 05 MM (3/4") X 0,76 MM (2/67")</v>
          </cell>
          <cell r="E222" t="str">
            <v>G</v>
          </cell>
          <cell r="F222" t="str">
            <v>c/u</v>
          </cell>
          <cell r="G222">
            <v>1.23</v>
          </cell>
          <cell r="H222">
            <v>1.54</v>
          </cell>
        </row>
        <row r="223">
          <cell r="A223">
            <v>2885915</v>
          </cell>
          <cell r="B223" t="str">
            <v>BRAZO TUBULAR PARA TENSOR FAROL 60 MM DIAM. 1.50 M, LONG, 2 MM ESP.</v>
          </cell>
          <cell r="C223">
            <v>50551150</v>
          </cell>
          <cell r="D223" t="str">
            <v>BRAZO DE ACERO GALVANIZADO, PARA TENSOR FAROL, TUBULAR 51 MM (2") Y 1 500 MM</v>
          </cell>
          <cell r="E223" t="str">
            <v>J</v>
          </cell>
          <cell r="F223" t="str">
            <v>c/u</v>
          </cell>
          <cell r="G223">
            <v>28.48</v>
          </cell>
          <cell r="H223">
            <v>35.6</v>
          </cell>
        </row>
        <row r="224">
          <cell r="A224">
            <v>2901620</v>
          </cell>
          <cell r="B224" t="str">
            <v>PERNO MAQUINA ACERO GALV. 16 MM DIAM,  51 MM LONG. CON TUERCA, ARAND. PLANA Y PRESIÓN</v>
          </cell>
          <cell r="C224">
            <v>52516050</v>
          </cell>
          <cell r="D224" t="str">
            <v>PERNO MÁQUINA DE ACERO GALVANIZADO, TUERCA, ARANDELA PLANA Y PRESIÓN, 16 X 50 MM (5/8 X 2")</v>
          </cell>
          <cell r="E224" t="str">
            <v>J</v>
          </cell>
          <cell r="F224" t="str">
            <v>c/u</v>
          </cell>
          <cell r="G224">
            <v>1.08</v>
          </cell>
          <cell r="H224">
            <v>1.35</v>
          </cell>
        </row>
        <row r="225">
          <cell r="A225">
            <v>2980680</v>
          </cell>
          <cell r="B225" t="str">
            <v>PERNO ESPARRAGO ACERO GALV. 16 X 306 MM ( 5/8" X 12" )</v>
          </cell>
          <cell r="C225">
            <v>53216306</v>
          </cell>
          <cell r="D225" t="str">
            <v>PERNO ROSCA CORRIDA DE ACERO GALVANIZADO, 4 TUERCAS, ARANDELAS: 4 PLANAS Y 4 PRESIÓN, 16 X 306MM (5/8 X 12")</v>
          </cell>
          <cell r="E225" t="str">
            <v>J</v>
          </cell>
          <cell r="F225" t="str">
            <v>c/u</v>
          </cell>
          <cell r="G225">
            <v>2.12</v>
          </cell>
          <cell r="H225">
            <v>2.65</v>
          </cell>
        </row>
        <row r="226">
          <cell r="A226">
            <v>2980692</v>
          </cell>
          <cell r="B226" t="str">
            <v>PERNO ESPARRAGO ACERO GALV. 4 TUERCAS Y 4 ARAND. PLANAS Y PRESIÓN, 16 X 406 MM (5/8" X 16")</v>
          </cell>
          <cell r="C226">
            <v>53216406</v>
          </cell>
          <cell r="D226" t="str">
            <v>PERNO ROSCA CORRIDA DE ACERO GALVANIZADO, 4 TUERCAS, ARANDELAS: 4 PLANAS Y 4 PRESIÓN, 16 X 406 MM (5/8 X 16")</v>
          </cell>
          <cell r="E226" t="str">
            <v>J</v>
          </cell>
          <cell r="F226" t="str">
            <v>c/u</v>
          </cell>
          <cell r="G226">
            <v>3.37</v>
          </cell>
          <cell r="H226">
            <v>4.21</v>
          </cell>
        </row>
        <row r="227">
          <cell r="A227">
            <v>2984676</v>
          </cell>
          <cell r="B227" t="str">
            <v>PERNO OJO DE ACERO GALV. 5/8" X 10", 4 TUERCAS Y 4 ARANDELAS PLANA Y PRESIÓN</v>
          </cell>
          <cell r="C227">
            <v>52816254</v>
          </cell>
          <cell r="D227" t="str">
            <v>PERNO OJO DE ACERO GALVANIZADO, 4 TUERCAS, ARANDELAS: 4 PLANAS Y 4 PRESIÓN, 16 X 254 MM (5/8 X 10")</v>
          </cell>
          <cell r="E227" t="str">
            <v>J</v>
          </cell>
          <cell r="F227" t="str">
            <v>c/u</v>
          </cell>
          <cell r="G227">
            <v>3.12</v>
          </cell>
          <cell r="H227">
            <v>3.9</v>
          </cell>
        </row>
        <row r="228">
          <cell r="A228">
            <v>2988216</v>
          </cell>
          <cell r="B228" t="str">
            <v>TUERCA OJO OVALADO DE ACERO GALV. PARA PERNO DE 16 MM DIAM.</v>
          </cell>
          <cell r="C228">
            <v>55201016</v>
          </cell>
          <cell r="D228" t="str">
            <v>TUERCA DE OJO OVALADO DE ACERO GALVANIZADO, PERNO DE 16 MM (5/8")</v>
          </cell>
          <cell r="E228" t="str">
            <v>J</v>
          </cell>
          <cell r="F228" t="str">
            <v>c/u</v>
          </cell>
          <cell r="G228">
            <v>1.58</v>
          </cell>
          <cell r="H228">
            <v>1.98</v>
          </cell>
        </row>
        <row r="229">
          <cell r="A229">
            <v>3010603</v>
          </cell>
          <cell r="B229" t="str">
            <v>TRANSF. MONOF. CONVENC. 5 KVA, 6300 - 120/240 V, 2B (MV), 3B (BV), +1/-3X2.5%</v>
          </cell>
          <cell r="C229">
            <v>90107005</v>
          </cell>
          <cell r="D229" t="str">
            <v>TRANSFORMADOR MONOFÁSICO CONVENCIONAL, 6 300 - 240 / 120 V, 2 BUJES, 5 KVA</v>
          </cell>
          <cell r="E229" t="str">
            <v>A</v>
          </cell>
          <cell r="F229" t="str">
            <v>c/u</v>
          </cell>
          <cell r="G229">
            <v>535.9</v>
          </cell>
          <cell r="H229">
            <v>669.88</v>
          </cell>
        </row>
        <row r="230">
          <cell r="A230">
            <v>3010604</v>
          </cell>
          <cell r="B230" t="str">
            <v>TRANSF. MONOF. CONVENC. 10 KVA, 6300 - 120/240 V, 2B (MV), 3B (BV), +1/-3X2.5%</v>
          </cell>
          <cell r="C230">
            <v>90107010</v>
          </cell>
          <cell r="D230" t="str">
            <v>TRANSFORMADOR MONOFÁSICO CONVENCIONAL, 6 300 - 240 / 120 V, 2 BUJES, 10 KVA</v>
          </cell>
          <cell r="E230" t="str">
            <v>A</v>
          </cell>
          <cell r="F230" t="str">
            <v>c/u</v>
          </cell>
          <cell r="G230">
            <v>676.2</v>
          </cell>
          <cell r="H230">
            <v>845.25</v>
          </cell>
        </row>
        <row r="231">
          <cell r="A231">
            <v>3010605</v>
          </cell>
          <cell r="B231" t="str">
            <v>TRANSF. MONOF. CONVENC. 15 KVA, 6300 - 120/240 V, 2B (MV), 3B (BV), +1/-3X2.5%</v>
          </cell>
          <cell r="C231">
            <v>90107015</v>
          </cell>
          <cell r="D231" t="str">
            <v>TRANSFORMADOR MONOFÁSICO CONVENCIONAL, 6 300 - 240 / 120 V, 2 BUJES, 15 KVA</v>
          </cell>
          <cell r="E231" t="str">
            <v>A</v>
          </cell>
          <cell r="F231" t="str">
            <v>c/u</v>
          </cell>
          <cell r="G231">
            <v>846.4</v>
          </cell>
          <cell r="H231">
            <v>1058</v>
          </cell>
        </row>
        <row r="232">
          <cell r="A232">
            <v>3010608</v>
          </cell>
          <cell r="B232" t="str">
            <v>TRANSF. MONOF. CONVENC. 25 KVA, 6300 - 120/240 V, 2B (MV), 3B (BV), +1/-3X2.5%</v>
          </cell>
          <cell r="C232">
            <v>90107025</v>
          </cell>
          <cell r="D232" t="str">
            <v>TRANSFORMADOR MONOFÁSICO CONVENCIONAL, 6 300 - 240 / 120 V, 2 BUJES, 25 KVA</v>
          </cell>
          <cell r="E232" t="str">
            <v>A</v>
          </cell>
          <cell r="F232" t="str">
            <v>c/u</v>
          </cell>
          <cell r="G232">
            <v>1112.05</v>
          </cell>
          <cell r="H232">
            <v>1390.06</v>
          </cell>
        </row>
        <row r="233">
          <cell r="A233">
            <v>3010612</v>
          </cell>
          <cell r="B233" t="str">
            <v>TRANSF. MONOF. CONVENC. 37.5 KVA, 6300 - 120/240 V, 2B (MV), 3B (BV), +1/-3X2.5%</v>
          </cell>
          <cell r="C233">
            <v>90107037</v>
          </cell>
          <cell r="D233" t="str">
            <v>TRANSFORMADOR MONOFÁSICO CONVENCIONAL, 6 300 - 240 / 120 V, 2 BUJES, 37, 5 KVA</v>
          </cell>
          <cell r="E233" t="str">
            <v>A</v>
          </cell>
          <cell r="F233" t="str">
            <v>c/u</v>
          </cell>
          <cell r="G233">
            <v>1360.45</v>
          </cell>
          <cell r="H233">
            <v>1700.56</v>
          </cell>
        </row>
        <row r="234">
          <cell r="A234">
            <v>3010615</v>
          </cell>
          <cell r="B234" t="str">
            <v>TRANSF. MONOF. CONVENC. 50 KVA, 6300 - 120/240 V, 2B (MV), 3B (BV), +1/-3X2.5%</v>
          </cell>
          <cell r="C234">
            <v>90107050</v>
          </cell>
          <cell r="D234" t="str">
            <v>TRANSFORMADOR MONOFÁSICO CONVENCIONAL, 6 300 - 240 / 120 V, 2 BUJES, 50 KVA</v>
          </cell>
          <cell r="E234" t="str">
            <v>A</v>
          </cell>
          <cell r="F234" t="str">
            <v>c/u</v>
          </cell>
          <cell r="G234">
            <v>1622.65</v>
          </cell>
          <cell r="H234">
            <v>2028.31</v>
          </cell>
        </row>
        <row r="235">
          <cell r="A235">
            <v>3010618</v>
          </cell>
          <cell r="B235" t="str">
            <v>TRANSF. MONOF. CONVENC. 75 KVA, 6300 - 120/240 V, 2B (MV), 3B (BV), +1/-3X2.5%</v>
          </cell>
          <cell r="C235">
            <v>90107075</v>
          </cell>
          <cell r="D235" t="str">
            <v>TRANSFORMADOR MONOFÁSICO CONVENCIONAL, 6 300 - 240 / 120 V, 2 BUJES, 75 KVA</v>
          </cell>
          <cell r="E235" t="str">
            <v>A</v>
          </cell>
          <cell r="F235" t="str">
            <v>c/u</v>
          </cell>
          <cell r="G235">
            <v>2003.3</v>
          </cell>
          <cell r="H235">
            <v>2504.12</v>
          </cell>
        </row>
        <row r="236">
          <cell r="A236">
            <v>3014203</v>
          </cell>
          <cell r="B236" t="str">
            <v>TRANSF. MONOF. CONVENC. CONMUTABLES 5 KVA, 13200 GrdY/7620 V y 22860GrdY/13200 V - 120/240 V, 1B (MV), 3B (BV), +1/-3X2.5%</v>
          </cell>
          <cell r="D236" t="str">
            <v>TRANSF. MONOF. CONVENC. CONMUTABLES 5 KVA,  13200 GrdY/7620 V y 22860GrdY/13200 V  - 240/120 V, 1B (MV), 3B (BV), +1/-3X2.5%.</v>
          </cell>
          <cell r="E236" t="str">
            <v>A</v>
          </cell>
          <cell r="F236" t="str">
            <v>c/u</v>
          </cell>
          <cell r="G236">
            <v>850</v>
          </cell>
          <cell r="H236">
            <v>1062.5</v>
          </cell>
        </row>
        <row r="237">
          <cell r="A237">
            <v>3014204</v>
          </cell>
          <cell r="B237" t="str">
            <v>TRANSF. MONOF. CONVENC. CONMUTABLES 10 KVA, 13200 GrdY/7620 V y 22860GrdY/13200 V - 120/240 V, 1B (MV), 3B (BV), +1/-3X2.5%</v>
          </cell>
          <cell r="D237" t="str">
            <v>TRANSF. MONOF. CONVENC. CONMUTABLES 10 KVA, 13200 GrdY/7620 V y 22860GrdY/13200 V - 240/120 V, 1B (MV), 3B (BV), +1/-3X2.5%.</v>
          </cell>
          <cell r="E237" t="str">
            <v>A</v>
          </cell>
          <cell r="F237" t="str">
            <v>c/u</v>
          </cell>
          <cell r="G237">
            <v>1000</v>
          </cell>
          <cell r="H237">
            <v>1250</v>
          </cell>
        </row>
        <row r="238">
          <cell r="A238">
            <v>3014205</v>
          </cell>
          <cell r="B238" t="str">
            <v>TRANSF. MONOF. CONVENC. CONMUTABLES 15 KVA, 13200 GrdY/7620 V y 22860GrdY/13200 V - 120/240 V, 1B (MV), 3B (BV), +1/-3X2.5%</v>
          </cell>
          <cell r="D238" t="str">
            <v>TRANSF. MONOF. CONVENC. CONMUTABLES 15 KVA, 13200 GrdY/7620 V y 22860GrdY/13200 V- 240/120 V, 1B (MV), 3B (BV), +1/-3X2.5%.</v>
          </cell>
          <cell r="E238" t="str">
            <v>A</v>
          </cell>
          <cell r="F238" t="str">
            <v>c/u</v>
          </cell>
          <cell r="G238">
            <v>1110</v>
          </cell>
          <cell r="H238">
            <v>1387.5</v>
          </cell>
        </row>
        <row r="239">
          <cell r="A239">
            <v>3014208</v>
          </cell>
          <cell r="B239" t="str">
            <v>TRANSF. MONOF. CONVENC. CONMUTABLES 25 KVA, 13200 GrdY/7620 V y 22860GrdY/13200 V - 120/240 V, 1B (MV), 3B (BV), +1/-3X2.5%</v>
          </cell>
          <cell r="D239" t="str">
            <v>TRANSF. MONOF. CONVENC. CONMUTABLES 25 KVA, 13200 GrdY/7620 V y 22860GrdY/13200 V - 240/120 V, 1B (MV), 3B (BV), +1/-3X2.5%.</v>
          </cell>
          <cell r="E239" t="str">
            <v>A</v>
          </cell>
          <cell r="F239" t="str">
            <v>c/u</v>
          </cell>
          <cell r="G239">
            <v>1360</v>
          </cell>
          <cell r="H239">
            <v>1700</v>
          </cell>
        </row>
        <row r="240">
          <cell r="A240">
            <v>3014212</v>
          </cell>
          <cell r="B240" t="str">
            <v>TRANSF. MONOF. CONVENC. CONMUTABLES 37,5 KVA, 13200 GrdY/7620 V y 22860GrdY/13200 V - 120/240 V, 1B (MV), 3B (BV), +1/-3X2.5%</v>
          </cell>
          <cell r="D240" t="str">
            <v>TRANSF. MONOF. CONVENC. CONMUTABLES 37,5 KVA, 13200 GrdY/7620 V y 22860GrdY/13200 V - 240/120 V, 1B (MV), 3B (BV), +1/-3X2.5%.</v>
          </cell>
          <cell r="E240" t="str">
            <v>A</v>
          </cell>
          <cell r="F240" t="str">
            <v>c/u</v>
          </cell>
          <cell r="G240">
            <v>1600</v>
          </cell>
          <cell r="H240">
            <v>2000</v>
          </cell>
        </row>
        <row r="241">
          <cell r="A241">
            <v>3014215</v>
          </cell>
          <cell r="B241" t="str">
            <v>TRANSF. MONOF. CONVENC. CONMUTABLES 50 KVA, 13200 GrdY/7620 V y 22860GrdY/13200 V - 120/240 V, 1B (MV), 3B (BV), +1/-3X2.5%</v>
          </cell>
          <cell r="D241" t="str">
            <v>TRANSF. MONOF. CONVENC. CONMUTABLES 50 KVA, 13200 GrdY/7620 V y 22860GrdY/13200 V - 240/120 V, 1B (MV), 3B (BV), +1/-3X2.5%.</v>
          </cell>
          <cell r="E241" t="str">
            <v>A</v>
          </cell>
          <cell r="F241" t="str">
            <v>c/u</v>
          </cell>
          <cell r="G241">
            <v>1900</v>
          </cell>
          <cell r="H241">
            <v>2375</v>
          </cell>
        </row>
        <row r="242">
          <cell r="A242">
            <v>3014218</v>
          </cell>
          <cell r="B242" t="str">
            <v>TRANSF. MONOF. CONVENC. CONMUTABLES 75 KVA, 13200 GrdY/7620 V y 22860GrdY/13200 V - 120/240 V, 1B (MV), 3B (BV), +1/-3X2.5%</v>
          </cell>
          <cell r="D242" t="str">
            <v>TRANSF. MONOF. CONVENC. CONMUTABLES 75 KVA, 13200 GrdY/7620 V y 22860GrdY/13200 V- 240/120 V, 1B (MV), 3B (BV), +1/-3X2.5%.</v>
          </cell>
          <cell r="E242" t="str">
            <v>A</v>
          </cell>
          <cell r="F242" t="str">
            <v>c/u</v>
          </cell>
          <cell r="G242">
            <v>2500</v>
          </cell>
          <cell r="H242">
            <v>3125</v>
          </cell>
        </row>
        <row r="243">
          <cell r="A243">
            <v>3017003</v>
          </cell>
          <cell r="B243" t="str">
            <v>TRANSF. MONOF. CONVENC. 5 KVA, 22.860 GRDY/13.200 - 240/120 V, 1B (MV) 3B (BV), +1/-3X2.5%</v>
          </cell>
          <cell r="C243">
            <v>90123005</v>
          </cell>
          <cell r="D243" t="str">
            <v>TRANSFORMADOR MONOFÁSICO CONVENCIONAL, 22 860 GRDY / 13 200 V - 240 / 120 V, 5 KVA</v>
          </cell>
          <cell r="E243" t="str">
            <v>A</v>
          </cell>
          <cell r="F243" t="str">
            <v>c/u</v>
          </cell>
          <cell r="G243">
            <v>788.05</v>
          </cell>
          <cell r="H243">
            <v>985.06</v>
          </cell>
        </row>
        <row r="244">
          <cell r="A244">
            <v>3017004</v>
          </cell>
          <cell r="B244" t="str">
            <v>TRANSF. MONOF. CONVENC. 10 KVA, 22.860 GRDY/13.200 - 240/120 V, 1B (MV) 3B (BV), +1/-3X2.5%</v>
          </cell>
          <cell r="C244">
            <v>90123010</v>
          </cell>
          <cell r="D244" t="str">
            <v>TRANSFORMADOR MONOFÁSICO CONVENCIONAL, 22 860 GRDY / 13 200 V - 240 / 120 V, 10 KVA</v>
          </cell>
          <cell r="E244" t="str">
            <v>A</v>
          </cell>
          <cell r="F244" t="str">
            <v>c/u</v>
          </cell>
          <cell r="G244">
            <v>887.8</v>
          </cell>
          <cell r="H244">
            <v>1109.75</v>
          </cell>
        </row>
        <row r="245">
          <cell r="A245">
            <v>3017005</v>
          </cell>
          <cell r="B245" t="str">
            <v>TRANSF. MONOF. CONVENC. 15 KVA, 22.860 GRDY/13.200 - 240/120 V, 1B (MV) 3B (BV), +1/-3X2.5%</v>
          </cell>
          <cell r="C245">
            <v>90123015</v>
          </cell>
          <cell r="D245" t="str">
            <v>TRANSFORMADOR MONOFÁSICO CONVENCIONAL, 22 860 GRDY / 13 200 V - 240 / 120 V, 15 KVA</v>
          </cell>
          <cell r="E245" t="str">
            <v>A</v>
          </cell>
          <cell r="F245" t="str">
            <v>c/u</v>
          </cell>
          <cell r="G245">
            <v>992.54</v>
          </cell>
          <cell r="H245">
            <v>1240.68</v>
          </cell>
        </row>
        <row r="246">
          <cell r="A246">
            <v>3017008</v>
          </cell>
          <cell r="B246" t="str">
            <v>TRANSF. MONOF. CONVENC. 25 KVA, 22.860 GRDY/13.200 - 240/120 V, 1B (MV) 3B (BV), +1/-3X2.5%</v>
          </cell>
          <cell r="C246">
            <v>90123025</v>
          </cell>
          <cell r="D246" t="str">
            <v>TRANSFORMADOR MONOFÁSICO CONVENCIONAL, 22 860 GRDY / 13 200 V - 240 / 120 V, 25 KVA</v>
          </cell>
          <cell r="E246" t="str">
            <v>A</v>
          </cell>
          <cell r="F246" t="str">
            <v>c/u</v>
          </cell>
          <cell r="G246">
            <v>1072.3399999999999</v>
          </cell>
          <cell r="H246">
            <v>1340.42</v>
          </cell>
        </row>
        <row r="247">
          <cell r="A247">
            <v>3017012</v>
          </cell>
          <cell r="B247" t="str">
            <v>TRANSF. MONOF. CONVENC. 37.5 KVA, 22.860 GRDY/13.200 - 240/120 V, 1B (MV) 3B (BV), +1/-3X2.5%</v>
          </cell>
          <cell r="C247">
            <v>90123037</v>
          </cell>
          <cell r="D247" t="str">
            <v>TRANSFORMADOR MONOFÁSICO CONVENCIONAL, 22 860 GRDY / 13 200 V - 240 / 120 V, 37, 5 KVA</v>
          </cell>
          <cell r="E247" t="str">
            <v>A</v>
          </cell>
          <cell r="F247" t="str">
            <v>c/u</v>
          </cell>
          <cell r="G247">
            <v>1471.35</v>
          </cell>
          <cell r="H247">
            <v>1839.19</v>
          </cell>
        </row>
        <row r="248">
          <cell r="A248">
            <v>3017015</v>
          </cell>
          <cell r="B248" t="str">
            <v>TRANSF. MONOF. CONVENC. 50 KVA, 22.860 GRDY/13.200 - 240/120 V, 1B (MV) 3B (BV), +1/-3X2.5%</v>
          </cell>
          <cell r="C248">
            <v>90123050</v>
          </cell>
          <cell r="D248" t="str">
            <v>TRANSFORMADOR MONOFÁSICO CONVENCIONAL, 22 860 GRDY / 13 200 V - 240 / 120 V, 50 KVA</v>
          </cell>
          <cell r="E248" t="str">
            <v>A</v>
          </cell>
          <cell r="F248" t="str">
            <v>c/u</v>
          </cell>
          <cell r="G248">
            <v>1820.49</v>
          </cell>
          <cell r="H248">
            <v>2275.61</v>
          </cell>
        </row>
        <row r="249">
          <cell r="A249">
            <v>3017018</v>
          </cell>
          <cell r="B249" t="str">
            <v>TRANSF. MONOF. CONVENC. 75 KVA, 22.860 GRDY/13.200 - 240/120 V, 1B (MV) 3B (BV), +1/-3X2.5%</v>
          </cell>
          <cell r="C249">
            <v>90123075</v>
          </cell>
          <cell r="D249" t="str">
            <v>TRANSFORMADOR MONOFÁSICO CONVENCIONAL, 22 860 GRDY / 13 200 V - 240 / 120 V, 75 KVA</v>
          </cell>
          <cell r="E249" t="str">
            <v>A</v>
          </cell>
          <cell r="F249" t="str">
            <v>c/u</v>
          </cell>
          <cell r="G249">
            <v>2443.94</v>
          </cell>
          <cell r="H249">
            <v>3054.92</v>
          </cell>
        </row>
        <row r="250">
          <cell r="A250">
            <v>3050603</v>
          </cell>
          <cell r="B250" t="str">
            <v>TRANSFORMADOR MONOFÁSICO AUTOPROTEGIDO, 5 KVA, 6300 - 120/240 V, II6, +1 A -3 X 2.5%</v>
          </cell>
          <cell r="C250">
            <v>90307005</v>
          </cell>
          <cell r="D250" t="str">
            <v>TRANSFORMADOR MONOFÁSICO AUTOPROTEGIDO, 6 300 - 240 / 120 V, 2 BUJES, 5 KVA</v>
          </cell>
          <cell r="E250" t="str">
            <v>A</v>
          </cell>
          <cell r="F250" t="str">
            <v>c/u</v>
          </cell>
          <cell r="G250">
            <v>799.25</v>
          </cell>
          <cell r="H250">
            <v>999.06</v>
          </cell>
          <cell r="I250" t="str">
            <v>C. DIG</v>
          </cell>
        </row>
        <row r="251">
          <cell r="A251">
            <v>3050604</v>
          </cell>
          <cell r="B251" t="str">
            <v>TRANSFORMADOR MONOFÁSICO AUTOPROTEGIDO, 10 KVA, 6300 - 120/240 V, II6, +1 A -3 X 2.5%</v>
          </cell>
          <cell r="C251">
            <v>90307010</v>
          </cell>
          <cell r="D251" t="str">
            <v>TRANSFORMADOR MONOFÁSICO AUTOPROTEGIDO, 6 300 - 240 / 120 V, 2 BUJES, 10 KVA</v>
          </cell>
          <cell r="E251" t="str">
            <v>A</v>
          </cell>
          <cell r="F251" t="str">
            <v>c/u</v>
          </cell>
          <cell r="G251">
            <v>984.4</v>
          </cell>
          <cell r="H251">
            <v>1230.5</v>
          </cell>
          <cell r="I251" t="str">
            <v>C. DIG</v>
          </cell>
        </row>
        <row r="252">
          <cell r="A252">
            <v>3050605</v>
          </cell>
          <cell r="B252" t="str">
            <v>TRANSFORMADOR MONOFÁSICO AUTOPROTEGIDO, 15 KVA, 6300 - 120/240 V, II6, +1 A -3 X 2.5%</v>
          </cell>
          <cell r="C252">
            <v>90307015</v>
          </cell>
          <cell r="D252" t="str">
            <v>TRANSFORMADOR MONOFÁSICO AUTOPROTEGIDO, 6 300 - 240 / 120 V, 2 BUJES, 15 KVA</v>
          </cell>
          <cell r="E252" t="str">
            <v>A</v>
          </cell>
          <cell r="F252" t="str">
            <v>c/u</v>
          </cell>
          <cell r="G252">
            <v>1243.1500000000001</v>
          </cell>
          <cell r="H252">
            <v>1553.94</v>
          </cell>
          <cell r="I252" t="str">
            <v>C. DIG</v>
          </cell>
        </row>
        <row r="253">
          <cell r="A253">
            <v>3050608</v>
          </cell>
          <cell r="B253" t="str">
            <v>TRANSFORMADOR MONOFÁSICO AUTOPROTEGIDO, 25 KVA, 6300 - 120/240 V, II6, +1 A -3 X 2.5%</v>
          </cell>
          <cell r="C253">
            <v>90307025</v>
          </cell>
          <cell r="D253" t="str">
            <v>TRANSFORMADOR MONOFÁSICO AUTOPROTEGIDO, 6 300 - 240 / 120 V, 2 BUJES, 25 KVA</v>
          </cell>
          <cell r="E253" t="str">
            <v>A</v>
          </cell>
          <cell r="F253" t="str">
            <v>c/u</v>
          </cell>
          <cell r="G253">
            <v>1363.9</v>
          </cell>
          <cell r="H253">
            <v>1704.88</v>
          </cell>
          <cell r="I253" t="str">
            <v>C. DIG</v>
          </cell>
        </row>
        <row r="254">
          <cell r="A254">
            <v>3050612</v>
          </cell>
          <cell r="B254" t="str">
            <v>TRANSFORMADOR MONOFÁSICO AUTOPROTEGIDO, 37.5 KVA, 6300 - 120/240 V, II6, +1 A -3 X 2.5%</v>
          </cell>
          <cell r="C254">
            <v>90307037</v>
          </cell>
          <cell r="D254" t="str">
            <v>TRANSFORMADOR MONOFÁSICO AUTOPROTEGIDO, 6 300 - 240 / 120 V, 2 BUJES, 37, 5 KVA</v>
          </cell>
          <cell r="E254" t="str">
            <v>A</v>
          </cell>
          <cell r="F254" t="str">
            <v>c/u</v>
          </cell>
          <cell r="G254">
            <v>1645.65</v>
          </cell>
          <cell r="H254">
            <v>2057.06</v>
          </cell>
          <cell r="I254" t="str">
            <v>C. DIG</v>
          </cell>
        </row>
        <row r="255">
          <cell r="A255">
            <v>3050615</v>
          </cell>
          <cell r="B255" t="str">
            <v>TRANSFORMADOR MONOFÁSICO AUTOPROTEGIDO, 50 KVA, 6300 - 120/240 V, II6, +1 A -3 X 2.5%</v>
          </cell>
          <cell r="C255">
            <v>90307050</v>
          </cell>
          <cell r="D255" t="str">
            <v>TRANSFORMADOR MONOFÁSICO AUTOPROTEGIDO, 6 300 - 240 / 120 V, 2 BUJES, 50 KVA</v>
          </cell>
          <cell r="E255" t="str">
            <v>A</v>
          </cell>
          <cell r="F255" t="str">
            <v>c/u</v>
          </cell>
          <cell r="G255">
            <v>2050</v>
          </cell>
          <cell r="H255">
            <v>2562.5</v>
          </cell>
          <cell r="I255" t="str">
            <v>C. DIG</v>
          </cell>
        </row>
        <row r="256">
          <cell r="A256">
            <v>3050618</v>
          </cell>
          <cell r="B256" t="str">
            <v>TRANSFORMADOR MONOFÁSICO AUTOPROTEGIDO, 75 KVA, 6300 - 120/240 V, II6, +1 A -3 X 2.5%</v>
          </cell>
          <cell r="C256">
            <v>90307075</v>
          </cell>
          <cell r="D256" t="str">
            <v>TRANSFORMADOR MONOFÁSICO AUTOPROTEGIDO, 6 300 - 240 / 120 V, 2 BUJES, 75 KVA</v>
          </cell>
          <cell r="E256" t="str">
            <v>A</v>
          </cell>
          <cell r="F256" t="str">
            <v>c/u</v>
          </cell>
          <cell r="G256">
            <v>2695.45</v>
          </cell>
          <cell r="H256">
            <v>3369.31</v>
          </cell>
          <cell r="I256" t="str">
            <v>C. DIG</v>
          </cell>
        </row>
        <row r="257">
          <cell r="A257">
            <v>3055003</v>
          </cell>
          <cell r="B257" t="str">
            <v>TRANSF. MONOF. AUTOPROT. (CSP) 5 KVA, 13.200 GRDY/7.620 - 240/120 V, 1B (MT), 3B (BT), +1/-3X2.5%</v>
          </cell>
          <cell r="C257">
            <v>90313005</v>
          </cell>
          <cell r="D257" t="str">
            <v>TRANSFORMADOR MONOFÁSICO AUTOPROTEGIDO, 13 200 GRDY / 7 620 V - 240 / 120 V, 5 KVA</v>
          </cell>
          <cell r="E257" t="str">
            <v>A</v>
          </cell>
          <cell r="F257" t="str">
            <v>c/u</v>
          </cell>
          <cell r="G257">
            <v>837.92</v>
          </cell>
          <cell r="H257">
            <v>1047.4000000000001</v>
          </cell>
          <cell r="I257" t="str">
            <v>C. DIG</v>
          </cell>
        </row>
        <row r="258">
          <cell r="A258">
            <v>3055004</v>
          </cell>
          <cell r="B258" t="str">
            <v>TRANSF. MONOF. AUTOPROT. (CSP) 10 KVA, 13.200 GRDY/7.620 - 240/120 V, 1B (MV), 3B (BV), +1/-3X2.5%</v>
          </cell>
          <cell r="C258">
            <v>90313010</v>
          </cell>
          <cell r="D258" t="str">
            <v>TRANSFORMADOR MONOFÁSICO AUTOPROTEGIDO, 13 200 GRDY / 7 620 V - 240 / 120 V, 10 KVA</v>
          </cell>
          <cell r="E258" t="str">
            <v>A</v>
          </cell>
          <cell r="F258" t="str">
            <v>c/u</v>
          </cell>
          <cell r="G258">
            <v>897.78</v>
          </cell>
          <cell r="H258">
            <v>1122.22</v>
          </cell>
          <cell r="I258" t="str">
            <v>C. DIG</v>
          </cell>
        </row>
        <row r="259">
          <cell r="A259">
            <v>3055005</v>
          </cell>
          <cell r="B259" t="str">
            <v>TRANSF. MONOF. AUTOPROT. (CSP) 15 KVA, 13.200 GRDY/7.620 - 240/120 V, 1B (MV), 3B (BV), +1/-3X2.5%</v>
          </cell>
          <cell r="C259">
            <v>90313015</v>
          </cell>
          <cell r="D259" t="str">
            <v>TRANSFORMADOR MONOFÁSICO AUTOPROTEGIDO, 13 200 GRDY / 7 620 V - 240 / 120 V, 15 KVA</v>
          </cell>
          <cell r="E259" t="str">
            <v>A</v>
          </cell>
          <cell r="F259" t="str">
            <v>c/u</v>
          </cell>
          <cell r="G259">
            <v>987.55</v>
          </cell>
          <cell r="H259">
            <v>1234.44</v>
          </cell>
          <cell r="I259" t="str">
            <v>C. DIG</v>
          </cell>
        </row>
        <row r="260">
          <cell r="A260">
            <v>3055008</v>
          </cell>
          <cell r="B260" t="str">
            <v xml:space="preserve">  TRANSF. MONOF. AUTOPROT. (CSP) 25 KVA, 13.200 GRDY/7.620 - 120/240 V, 1B (MV), 3B (BV), +1/-3X2.5%</v>
          </cell>
          <cell r="C260">
            <v>90313025</v>
          </cell>
          <cell r="D260" t="str">
            <v>TRANSFORMADOR MONOFÁSICO AUTOPROTEGIDO, 13 200 GRDY / 7 620 V - 240 / 120 V, 25 KVA</v>
          </cell>
          <cell r="E260" t="str">
            <v>A</v>
          </cell>
          <cell r="F260" t="str">
            <v>c/u</v>
          </cell>
          <cell r="G260">
            <v>1147.1600000000001</v>
          </cell>
          <cell r="H260">
            <v>1433.95</v>
          </cell>
          <cell r="I260" t="str">
            <v>C. DIG</v>
          </cell>
        </row>
        <row r="261">
          <cell r="A261">
            <v>3055012</v>
          </cell>
          <cell r="B261" t="str">
            <v>TRANSF. MONOF. AUTOPROT. (CSP) 37.5 KVA, 13.200 GRDY/7.620 - 120/240 V, 1B (MV), 3B (BV), +1/-3X2.5%</v>
          </cell>
          <cell r="C261">
            <v>90313037</v>
          </cell>
          <cell r="D261" t="str">
            <v>TRANSFORMADOR MONOFÁSICO AUTOPROTEGIDO, 13 200 GRDY / 7 620 V - 240 / 120 V, 37, 5 KVA</v>
          </cell>
          <cell r="E261" t="str">
            <v>A</v>
          </cell>
          <cell r="F261" t="str">
            <v>c/u</v>
          </cell>
          <cell r="G261">
            <v>1496.29</v>
          </cell>
          <cell r="H261">
            <v>1870.36</v>
          </cell>
        </row>
        <row r="262">
          <cell r="A262">
            <v>3055015</v>
          </cell>
          <cell r="B262" t="str">
            <v>TRANSF. MONOF. AUTOPROT. (CSP) 50 KVA, 13.200 GRDY/7.620 - 120/240 V, 1B (MV), 3B (BV), +1/-3X2.5%</v>
          </cell>
          <cell r="C262">
            <v>90313050</v>
          </cell>
          <cell r="D262" t="str">
            <v>TRANSFORMADOR MONOFÁSICO AUTOPROTEGIDO, 13 200 GRDY / 7 620 V - 240 / 120 V, 50 KVA</v>
          </cell>
          <cell r="E262" t="str">
            <v>A</v>
          </cell>
          <cell r="F262" t="str">
            <v>c/u</v>
          </cell>
          <cell r="G262">
            <v>1645.92</v>
          </cell>
          <cell r="H262">
            <v>2057.4</v>
          </cell>
          <cell r="I262" t="str">
            <v>C. DIG</v>
          </cell>
        </row>
        <row r="263">
          <cell r="A263">
            <v>3057003</v>
          </cell>
          <cell r="B263" t="str">
            <v>TRANSF. MONOF. AUTOPROT. (CSP) 5 KVA, 22860 GRDY/13200 - 240/120 V, 1B (MV), 3B (BV), +1/-3 X 2.5%</v>
          </cell>
          <cell r="C263">
            <v>90323005</v>
          </cell>
          <cell r="D263" t="str">
            <v>TRANSFORMADOR MONOFÁSICO AUTOPROTEGIDO, 22 860 GRDY / 13 200 V - 240 / 120 V, 5 KVA</v>
          </cell>
          <cell r="E263" t="str">
            <v>A</v>
          </cell>
          <cell r="F263" t="str">
            <v>c/u</v>
          </cell>
          <cell r="G263">
            <v>887.8</v>
          </cell>
          <cell r="H263">
            <v>1109.75</v>
          </cell>
          <cell r="I263" t="str">
            <v>C. DIG</v>
          </cell>
        </row>
        <row r="264">
          <cell r="A264">
            <v>3057004</v>
          </cell>
          <cell r="B264" t="str">
            <v>TRANSF. MONOF. AUTOPROT. (CSP) 10 KVA, 22860 GRDY/13200 - 240/120 V, 1B (MV), 3B (BV), +1/-3 X 2.5%</v>
          </cell>
          <cell r="C264">
            <v>90323010</v>
          </cell>
          <cell r="D264" t="str">
            <v>TRANSFORMADOR MONOFÁSICO AUTOPROTEGIDO, 22 860 GRDY / 13 200 V - 240 / 120 V, 10 KVA</v>
          </cell>
          <cell r="E264" t="str">
            <v>A</v>
          </cell>
          <cell r="F264" t="str">
            <v>c/u</v>
          </cell>
          <cell r="G264">
            <v>947.65</v>
          </cell>
          <cell r="H264">
            <v>1184.56</v>
          </cell>
          <cell r="I264" t="str">
            <v>C. DIG</v>
          </cell>
        </row>
        <row r="265">
          <cell r="A265">
            <v>3057005</v>
          </cell>
          <cell r="B265" t="str">
            <v>TRANSF. MONOF. AUTOPROT. (CSP) 15 KVA, 22860 GRDY/13200 - 240/120 V, 1B (MV), 3B (BV), +1/-3 X 2.5%</v>
          </cell>
          <cell r="C265">
            <v>90323015</v>
          </cell>
          <cell r="D265" t="str">
            <v>TRANSFORMADOR MONOFÁSICO AUTOPROTEGIDO, 22 860 GRDY / 13 200 V - 240 / 120 V, 15 KVA</v>
          </cell>
          <cell r="E265" t="str">
            <v>A</v>
          </cell>
          <cell r="F265" t="str">
            <v>c/u</v>
          </cell>
          <cell r="G265">
            <v>1097.28</v>
          </cell>
          <cell r="H265">
            <v>1371.6</v>
          </cell>
        </row>
        <row r="266">
          <cell r="A266">
            <v>3057008</v>
          </cell>
          <cell r="B266" t="str">
            <v>TRANSF. MONOF. AUTOPROT. (CSP) 25 KVA, 22860 GRDY/13200 - 240/120 V, 1B (MV), 3B (BV), +1/-3 X 2.5%</v>
          </cell>
          <cell r="C266">
            <v>90323025</v>
          </cell>
          <cell r="D266" t="str">
            <v>TRANSFORMADOR MONOFÁSICO AUTOPROTEGIDO, 22 860 GRDY / 13 200 V - 240 / 120 V, 25 KVA</v>
          </cell>
          <cell r="E266" t="str">
            <v>A</v>
          </cell>
          <cell r="F266" t="str">
            <v>c/u</v>
          </cell>
          <cell r="G266">
            <v>1246.9100000000001</v>
          </cell>
          <cell r="H266">
            <v>1558.64</v>
          </cell>
        </row>
        <row r="267">
          <cell r="A267">
            <v>3057012</v>
          </cell>
          <cell r="B267" t="str">
            <v>TRANSF. MONOF. AUTOPROT. (CSP) 37.5 KVA, 22860 GRDY/13200 - 240/120 V, 1B (MV), 3B (BV), +1/-3 X 2.5%</v>
          </cell>
          <cell r="C267">
            <v>90323037</v>
          </cell>
          <cell r="D267" t="str">
            <v>TRANSFORMADOR MONOFÁSICO AUTOPROTEGIDO, 22 860 GRDY / 13 200 V - 240 / 120 V, 37, 5 KVA</v>
          </cell>
          <cell r="E267" t="str">
            <v>A</v>
          </cell>
          <cell r="F267" t="str">
            <v>c/u</v>
          </cell>
          <cell r="G267">
            <v>1645.92</v>
          </cell>
          <cell r="H267">
            <v>2057.4</v>
          </cell>
        </row>
        <row r="268">
          <cell r="A268">
            <v>3057015</v>
          </cell>
          <cell r="B268" t="str">
            <v>TRANSF. MONOF. AUTOPROT. (CSP) 50 KVA, 22860 GRDY/13200 - 240/120 V, 1B (MV), 3B (BV), +1/-3 X 2.5%</v>
          </cell>
          <cell r="C268">
            <v>90323050</v>
          </cell>
          <cell r="D268" t="str">
            <v>TRANSFORMADOR MONOFÁSICO AUTOPROTEGIDO, 22 860 GRDY / 13 200 V - 240 / 120 V, 50 KVA</v>
          </cell>
          <cell r="E268" t="str">
            <v>A</v>
          </cell>
          <cell r="F268" t="str">
            <v>c/u</v>
          </cell>
          <cell r="G268">
            <v>2074.86</v>
          </cell>
          <cell r="H268">
            <v>2593.58</v>
          </cell>
        </row>
        <row r="269">
          <cell r="A269">
            <v>3101505</v>
          </cell>
          <cell r="B269" t="str">
            <v>TRANSF. TRIFAS. CONVENC. 15 KVA, 6300 - 220/127 V, DYN5, 3B (MV), 4B (BV), +1/-3X2.5%</v>
          </cell>
          <cell r="C269">
            <v>92107015</v>
          </cell>
          <cell r="D269" t="str">
            <v>TRANSFORMADOR TRIFÁSICO, CONVENCIONAL, DYN5, 6 300 - 220 / 127 V, 15 KVA</v>
          </cell>
          <cell r="E269" t="str">
            <v>A</v>
          </cell>
          <cell r="F269" t="str">
            <v>c/u</v>
          </cell>
          <cell r="G269">
            <v>1690</v>
          </cell>
          <cell r="H269">
            <v>2112.5</v>
          </cell>
        </row>
        <row r="270">
          <cell r="A270">
            <v>3101509</v>
          </cell>
          <cell r="B270" t="str">
            <v>TRANSF. TRIFAS. CONVENC. 30 KVA, 6300 - 220/127 V, DYN5, 3B (MV), 4B (BV), +1/-3X2.5%</v>
          </cell>
          <cell r="C270">
            <v>92107030</v>
          </cell>
          <cell r="D270" t="str">
            <v>TRANSFORMADOR TRIFÁSICO, CONVENCIONAL, DYN5, 6 300 - 220 / 127 V, 30 KVA</v>
          </cell>
          <cell r="E270" t="str">
            <v>A</v>
          </cell>
          <cell r="F270" t="str">
            <v>c/u</v>
          </cell>
          <cell r="G270">
            <v>1907.85</v>
          </cell>
          <cell r="H270">
            <v>2384.81</v>
          </cell>
          <cell r="I270" t="str">
            <v>C. DIG</v>
          </cell>
        </row>
        <row r="271">
          <cell r="A271">
            <v>3101515</v>
          </cell>
          <cell r="B271" t="str">
            <v>TRANSF. TRIFAS. CONVENC. 50 KVA, 6300 - 220/127 V, DYN5, 3B (MV), 4B (BV), +1/-3X2.5%</v>
          </cell>
          <cell r="C271">
            <v>92107050</v>
          </cell>
          <cell r="D271" t="str">
            <v>TRANSFORMADOR TRIFÁSICO, CONVENCIONAL, DYN5, 6 300 - 220 / 127 V, 50 KVA</v>
          </cell>
          <cell r="E271" t="str">
            <v>A</v>
          </cell>
          <cell r="F271" t="str">
            <v>c/u</v>
          </cell>
          <cell r="G271">
            <v>2480</v>
          </cell>
          <cell r="H271">
            <v>3100</v>
          </cell>
          <cell r="I271" t="str">
            <v>C. DIG</v>
          </cell>
        </row>
        <row r="272">
          <cell r="A272">
            <v>3101518</v>
          </cell>
          <cell r="B272" t="str">
            <v>TRANSF. TRIFAS. CONVENC. 75 KVA, 6300 - 220/127 V, DYN5, 3B (MV), 4B (BV), +1/-3X2.5%</v>
          </cell>
          <cell r="C272">
            <v>92107075</v>
          </cell>
          <cell r="D272" t="str">
            <v>TRANSFORMADOR TRIFÁSICO, CONVENCIONAL, DYN5, 6 300 - 220 / 127 V, 75 KVA</v>
          </cell>
          <cell r="E272" t="str">
            <v>A</v>
          </cell>
          <cell r="F272" t="str">
            <v>c/u</v>
          </cell>
          <cell r="G272">
            <v>2900</v>
          </cell>
          <cell r="H272">
            <v>3625</v>
          </cell>
          <cell r="I272" t="str">
            <v>C. DIG</v>
          </cell>
        </row>
        <row r="273">
          <cell r="A273">
            <v>3101522</v>
          </cell>
          <cell r="B273" t="str">
            <v>TRANSF. TRIFAS. CONVENC. 100 KVA, 6300 - 220/127 V, DYN5, 3B (MV), 4B (BV), +1/-3X2.5%</v>
          </cell>
          <cell r="C273">
            <v>92107100</v>
          </cell>
          <cell r="D273" t="str">
            <v>TRANSFORMADOR TRIFÁSICO, CONVENCIONAL, DYN5, 6 300 - 220 / 127 V, 100 KVA</v>
          </cell>
          <cell r="E273" t="str">
            <v>A</v>
          </cell>
          <cell r="F273" t="str">
            <v>c/u</v>
          </cell>
          <cell r="G273">
            <v>3500</v>
          </cell>
          <cell r="H273">
            <v>4375</v>
          </cell>
          <cell r="I273" t="str">
            <v>C. DIG</v>
          </cell>
        </row>
        <row r="274">
          <cell r="A274">
            <v>3101523</v>
          </cell>
          <cell r="B274" t="str">
            <v>TRANSF. TRIFAS. CONVENC. 112.5 KVA, 6300 - 220/127 V, DYN5, 3B (MV), 4B (BV), +1/-3X2.5%</v>
          </cell>
          <cell r="C274">
            <v>92107112</v>
          </cell>
          <cell r="D274" t="str">
            <v>TRANSFORMADOR TRIFÁSICO, CONVENCIONAL, DYN5, 6 300 - 220 / 127 V, 112, 5 KVA</v>
          </cell>
          <cell r="E274" t="str">
            <v>A</v>
          </cell>
          <cell r="F274" t="str">
            <v>c/u</v>
          </cell>
          <cell r="G274">
            <v>3800</v>
          </cell>
          <cell r="H274">
            <v>4750</v>
          </cell>
        </row>
        <row r="275">
          <cell r="A275">
            <v>3101524</v>
          </cell>
          <cell r="B275" t="str">
            <v>TRANSF. TRIFAS. CONVENC. 125 KVA, 6300 - 220/127 V, DYN5, 3B (MV), 4B (BV), +1/-3X2.5%</v>
          </cell>
          <cell r="C275">
            <v>92107125</v>
          </cell>
          <cell r="D275" t="str">
            <v>TRANSFORMADOR TRIFÁSICO, CONVENCIONAL, DYN5, 6 300 - 220 / 127 V, 125 KVA</v>
          </cell>
          <cell r="E275" t="str">
            <v>A</v>
          </cell>
          <cell r="F275" t="str">
            <v>c/u</v>
          </cell>
          <cell r="G275">
            <v>4000</v>
          </cell>
          <cell r="H275">
            <v>5000</v>
          </cell>
        </row>
        <row r="276">
          <cell r="A276">
            <v>3101525</v>
          </cell>
          <cell r="B276" t="str">
            <v>TRANSF. TRIFAS. CONVENC. 150 KVA, 6300 - 220/127 V, DYN5, 3B (MV), 4B (BV), +1/-3X2.5%</v>
          </cell>
          <cell r="C276">
            <v>92107150</v>
          </cell>
          <cell r="D276" t="str">
            <v>TRANSFORMADOR TRIFÁSICO, CONVENCIONAL, DYN5, 6 300 - 220 / 127 V, 150 KVA</v>
          </cell>
          <cell r="E276" t="str">
            <v>A</v>
          </cell>
          <cell r="F276" t="str">
            <v>c/u</v>
          </cell>
          <cell r="G276">
            <v>4450</v>
          </cell>
          <cell r="H276">
            <v>5562.5</v>
          </cell>
        </row>
        <row r="277">
          <cell r="A277">
            <v>3102505</v>
          </cell>
          <cell r="B277" t="str">
            <v>TRANSF. TRIFAS. CONVENC. 15 KVA, 13200 - 220/127 V, DYN5, 3B(MV), 4B(BV), +1/-3X2.5%</v>
          </cell>
          <cell r="C277">
            <v>92113015</v>
          </cell>
          <cell r="D277" t="str">
            <v>TRANSFORMADOR TRIFÁSICO, CONVENCIONAL, DYN5, 13 200 - 220 / 127 V, 15 KVA</v>
          </cell>
          <cell r="E277" t="str">
            <v>A</v>
          </cell>
          <cell r="F277" t="str">
            <v>c/u</v>
          </cell>
          <cell r="G277">
            <v>1759.64</v>
          </cell>
          <cell r="H277">
            <v>2199.5500000000002</v>
          </cell>
        </row>
        <row r="278">
          <cell r="A278">
            <v>3102509</v>
          </cell>
          <cell r="B278" t="str">
            <v>TRANSF. TRIFAS. CONVENC. 30 KVA, 13200 - 220/127 V, DYN5, 3B (MV), 4B (BV), +1/-3X2.5%</v>
          </cell>
          <cell r="C278">
            <v>92113030</v>
          </cell>
          <cell r="D278" t="str">
            <v>TRANSFORMADOR TRIFÁSICO, CONVENCIONAL, DYN5, 13 200 - 220 / 127 V, 30 KVA</v>
          </cell>
          <cell r="E278" t="str">
            <v>A</v>
          </cell>
          <cell r="F278" t="str">
            <v>c/u</v>
          </cell>
          <cell r="G278">
            <v>2074.86</v>
          </cell>
          <cell r="H278">
            <v>2593.58</v>
          </cell>
          <cell r="I278" t="str">
            <v>C. DIG</v>
          </cell>
        </row>
        <row r="279">
          <cell r="A279">
            <v>3102515</v>
          </cell>
          <cell r="B279" t="str">
            <v xml:space="preserve">TRANSFORMADOR TRIFÁSICO CONVENCIONAL, 50 KVA, 13200 - 220/127 V, DYN5, +1 A -3 X 2.5%  </v>
          </cell>
          <cell r="C279">
            <v>92113050</v>
          </cell>
          <cell r="D279" t="str">
            <v>TRANSFORMADOR TRIFÁSICO, CONVENCIONAL, DYN5, 13 200 - 220 / 127 V, 50 KVA</v>
          </cell>
          <cell r="E279" t="str">
            <v>A</v>
          </cell>
          <cell r="F279" t="str">
            <v>c/u</v>
          </cell>
          <cell r="G279">
            <v>2346.19</v>
          </cell>
          <cell r="H279">
            <v>2932.74</v>
          </cell>
          <cell r="I279" t="str">
            <v>C. DIG</v>
          </cell>
        </row>
        <row r="280">
          <cell r="A280">
            <v>3102518</v>
          </cell>
          <cell r="B280" t="str">
            <v xml:space="preserve">TRANSFORMADOR TRIFÁSICO CONVENCIONAL, 75 KVA, 13200 - 220/127 V, DYN5, +1 A -3 X 2.5%  </v>
          </cell>
          <cell r="C280">
            <v>92113075</v>
          </cell>
          <cell r="D280" t="str">
            <v>TRANSFORMADOR TRIFÁSICO, CONVENCIONAL, DYN5, 13 200 - 220 / 127 V, 75 KVA</v>
          </cell>
          <cell r="E280" t="str">
            <v>A</v>
          </cell>
          <cell r="F280" t="str">
            <v>c/u</v>
          </cell>
          <cell r="G280">
            <v>3019.52</v>
          </cell>
          <cell r="H280">
            <v>3774.4</v>
          </cell>
          <cell r="I280" t="str">
            <v>C. DIG</v>
          </cell>
        </row>
        <row r="281">
          <cell r="A281">
            <v>3102522</v>
          </cell>
          <cell r="B281" t="str">
            <v>TRANSF. TRIFAS. CONVENC.100 KVA, 13200 - 220/127 V, DYN5, 3B (MV), 4B (BV), +1/-3X2.5%</v>
          </cell>
          <cell r="C281">
            <v>92113100</v>
          </cell>
          <cell r="D281" t="str">
            <v>TRANSFORMADOR TRIFÁSICO, CONVENCIONAL, DYN5, 13 200 - 220 / 127 V, 100 KVA</v>
          </cell>
          <cell r="E281" t="str">
            <v>A</v>
          </cell>
          <cell r="F281" t="str">
            <v>c/u</v>
          </cell>
          <cell r="G281">
            <v>3671.9</v>
          </cell>
          <cell r="H281">
            <v>4589.88</v>
          </cell>
          <cell r="I281" t="str">
            <v>C. DIG</v>
          </cell>
        </row>
        <row r="282">
          <cell r="A282">
            <v>3102523</v>
          </cell>
          <cell r="B282" t="str">
            <v xml:space="preserve">TRANSFORMADOR TRIFÁSICO CONVENCIONAL, 112.5 KVA, 13200 - 220/127 V, DYN5, +1 A -3 X 2.5%  </v>
          </cell>
          <cell r="C282">
            <v>92113112</v>
          </cell>
          <cell r="D282" t="str">
            <v>TRANSFORMADOR TRIFÁSICO, CONVENCIONAL, DYN5, 13 200 - 220 / 127 V, 112, 5 KVA</v>
          </cell>
          <cell r="E282" t="str">
            <v>A</v>
          </cell>
          <cell r="F282" t="str">
            <v>c/u</v>
          </cell>
          <cell r="G282">
            <v>4189.62</v>
          </cell>
          <cell r="H282">
            <v>5237.0200000000004</v>
          </cell>
          <cell r="I282" t="str">
            <v>C. DIG</v>
          </cell>
        </row>
        <row r="283">
          <cell r="A283">
            <v>3102524</v>
          </cell>
          <cell r="B283" t="str">
            <v xml:space="preserve">TRANSFORMADOR TRIFÁSICO CONVENCIONAL, 125 KVA, 13200 - 220/127 V, DYN5, +1 A -3 X 2.5%  </v>
          </cell>
          <cell r="C283">
            <v>92113125</v>
          </cell>
          <cell r="D283" t="str">
            <v>TRANSFORMADOR TRIFÁSICO, CONVENCIONAL, DYN5, 13 200 - 220 / 127 V, 125 KVA</v>
          </cell>
          <cell r="E283" t="str">
            <v>A</v>
          </cell>
          <cell r="F283" t="str">
            <v>c/u</v>
          </cell>
          <cell r="G283">
            <v>4316.3100000000004</v>
          </cell>
          <cell r="H283">
            <v>5395.39</v>
          </cell>
          <cell r="I283" t="str">
            <v>C. DIG</v>
          </cell>
        </row>
        <row r="284">
          <cell r="A284">
            <v>3106005</v>
          </cell>
          <cell r="B284" t="str">
            <v>TRANSF. TRIFAS. CONVENC. 15 KVA, 22860 - 220/127 V, DYN5, 3B(MV), 4B(VB), +1/-3 X 2.5%</v>
          </cell>
          <cell r="C284">
            <v>92123015</v>
          </cell>
          <cell r="D284" t="str">
            <v>TRANSFORMADOR TRIFÁSICO, CONVENCIONAL, DYN5, 22 860 - 220 / 127 V, 15 KVA</v>
          </cell>
          <cell r="E284" t="str">
            <v>A</v>
          </cell>
          <cell r="F284" t="str">
            <v>c/u</v>
          </cell>
          <cell r="G284">
            <v>1759.64</v>
          </cell>
          <cell r="H284">
            <v>2199.5500000000002</v>
          </cell>
        </row>
        <row r="285">
          <cell r="A285">
            <v>3106009</v>
          </cell>
          <cell r="B285" t="str">
            <v>TRANSF. TRIFAS. CONVENC. 30 KVA, 22860 - 220/127 V, DYN5, 3B (MV), 4B (BV), +1/-3X2.5%</v>
          </cell>
          <cell r="C285">
            <v>92123030</v>
          </cell>
          <cell r="D285" t="str">
            <v>TRANSFORMADOR TRIFÁSICO, CONVENCIONAL, DYN5, 22 860 - 220 / 127 V, 30 KVA</v>
          </cell>
          <cell r="E285" t="str">
            <v>A</v>
          </cell>
          <cell r="F285" t="str">
            <v>c/u</v>
          </cell>
          <cell r="G285">
            <v>2273.37</v>
          </cell>
          <cell r="H285">
            <v>2841.71</v>
          </cell>
          <cell r="I285" t="str">
            <v>C. DIG</v>
          </cell>
        </row>
        <row r="286">
          <cell r="A286">
            <v>3106015</v>
          </cell>
          <cell r="B286" t="str">
            <v>TRANSF. TRIFAS. CONVENC. 50 KVA, 22860 - 220/127 V, DYN5, 3B (MV), 4B (BV), +1/-3X2.5%</v>
          </cell>
          <cell r="C286">
            <v>92123050</v>
          </cell>
          <cell r="D286" t="str">
            <v>TRANSFORMADOR TRIFÁSICO, CONVENCIONAL, DYN5, 22 860 - 220 / 127 V, 50 KVA</v>
          </cell>
          <cell r="E286" t="str">
            <v>A</v>
          </cell>
          <cell r="F286" t="str">
            <v>c/u</v>
          </cell>
          <cell r="G286">
            <v>2591.58</v>
          </cell>
          <cell r="H286">
            <v>3239.48</v>
          </cell>
          <cell r="I286" t="str">
            <v>C. DIG</v>
          </cell>
        </row>
        <row r="287">
          <cell r="A287">
            <v>3106018</v>
          </cell>
          <cell r="B287" t="str">
            <v>TRANSF. TRIFAS. CONVENC. 75 KVA, 22860 - 220/127 V, DYN5, 3B (MV), 4B (BV), +1/-3X2.5%</v>
          </cell>
          <cell r="C287">
            <v>92123075</v>
          </cell>
          <cell r="D287" t="str">
            <v>TRANSFORMADOR TRIFÁSICO, CONVENCIONAL, DYN5, 22 860 - 220 / 127 V, 75 KVA</v>
          </cell>
          <cell r="E287" t="str">
            <v>A</v>
          </cell>
          <cell r="F287" t="str">
            <v>c/u</v>
          </cell>
          <cell r="G287">
            <v>3166.16</v>
          </cell>
          <cell r="H287">
            <v>3957.7</v>
          </cell>
          <cell r="I287" t="str">
            <v>C. DIG</v>
          </cell>
        </row>
        <row r="288">
          <cell r="A288">
            <v>3106022</v>
          </cell>
          <cell r="B288" t="str">
            <v>TRANSF. TRIFAS. CONVENC. 100 KVA, 22860 - 220/127 V, DYN5, 3B (MV), 4B (BV), +1/-3X2.5%</v>
          </cell>
          <cell r="C288">
            <v>92123100</v>
          </cell>
          <cell r="D288" t="str">
            <v>TRANSFORMADOR TRIFÁSICO, CONVENCIONAL, DYN5, 22 860 - 220 / 127 V, 100 KVA</v>
          </cell>
          <cell r="E288" t="str">
            <v>A</v>
          </cell>
          <cell r="F288" t="str">
            <v>c/u</v>
          </cell>
          <cell r="G288">
            <v>3522.27</v>
          </cell>
          <cell r="H288">
            <v>4402.84</v>
          </cell>
          <cell r="I288" t="str">
            <v>C. DIG</v>
          </cell>
        </row>
        <row r="289">
          <cell r="A289">
            <v>3106023</v>
          </cell>
          <cell r="B289" t="str">
            <v>TRANSF. TRIFAS. CONVENC. 112.5 KVA, 22860 - 220/127 V, DYN5, 3B (MV), 4B (BV), +1/-3X2.5%</v>
          </cell>
          <cell r="C289">
            <v>92123112</v>
          </cell>
          <cell r="D289" t="str">
            <v>TRANSFORMADOR TRIFÁSICO, CONVENCIONAL, DYN5, 22 860 - 220 / 127 V, 112, 5 KVA</v>
          </cell>
          <cell r="E289" t="str">
            <v>A</v>
          </cell>
          <cell r="F289" t="str">
            <v>c/u</v>
          </cell>
          <cell r="G289">
            <v>4132.76</v>
          </cell>
          <cell r="H289">
            <v>5165.95</v>
          </cell>
          <cell r="I289" t="str">
            <v>C. DIG</v>
          </cell>
        </row>
        <row r="290">
          <cell r="A290">
            <v>3106024</v>
          </cell>
          <cell r="B290" t="str">
            <v>TRANSF. TRIFAS. CONVENC. 125 KVA, 22860  - 220/127 V, DYN5, 3B (MV), 4B (BV), +1/-3X2.5%</v>
          </cell>
          <cell r="C290">
            <v>92123125</v>
          </cell>
          <cell r="D290" t="str">
            <v>TRANSFORMADOR TRIFÁSICO, CONVENCIONAL, DYN5, 22 860 - 220 / 127 V, 125 KVA</v>
          </cell>
          <cell r="E290" t="str">
            <v>A</v>
          </cell>
          <cell r="F290" t="str">
            <v>c/u</v>
          </cell>
          <cell r="G290">
            <v>4482.8900000000003</v>
          </cell>
          <cell r="H290">
            <v>5603.61</v>
          </cell>
          <cell r="I290" t="str">
            <v>C. DIG</v>
          </cell>
        </row>
        <row r="291">
          <cell r="A291">
            <v>3106025</v>
          </cell>
          <cell r="B291" t="str">
            <v>TRANSF. TRIFAS. CONVENC. 150 KVA, 22860 - 220/127 V, DYN5, +1/-3X2.5%</v>
          </cell>
          <cell r="C291">
            <v>92123150</v>
          </cell>
          <cell r="D291" t="str">
            <v>TRANSFORMADOR TRIFÁSICO, CONVENCIONAL, DYN5, 22 860 - 220 / 127 V, 150 KVA</v>
          </cell>
          <cell r="E291" t="str">
            <v>A</v>
          </cell>
          <cell r="F291" t="str">
            <v>c/u</v>
          </cell>
          <cell r="G291">
            <v>4629.53</v>
          </cell>
          <cell r="H291">
            <v>5786.91</v>
          </cell>
        </row>
        <row r="292">
          <cell r="A292">
            <v>3106035</v>
          </cell>
          <cell r="B292" t="str">
            <v>TRANSF. TRIFAS. CONVENC. 250 KVA, 22860 - 220/127 V, DYN5, +1/-3X2.5%</v>
          </cell>
          <cell r="C292">
            <v>92123250</v>
          </cell>
          <cell r="D292" t="str">
            <v>TRANSFORMADOR TRIFÁSICO, CONVENCIONAL, DYN5, 22 860 - 220 / 127 V, 250 KVA</v>
          </cell>
          <cell r="E292" t="str">
            <v>A</v>
          </cell>
          <cell r="F292" t="str">
            <v>c/u</v>
          </cell>
          <cell r="G292">
            <v>6011.11</v>
          </cell>
          <cell r="H292">
            <v>7513.89</v>
          </cell>
        </row>
        <row r="293">
          <cell r="A293">
            <v>4012623</v>
          </cell>
          <cell r="B293" t="str">
            <v>CONT. ENERGÍA ACT. MONOF. DIREC. 2H, 120 V, 15/60 (20) A, CL 2, SIMPLE TARIFA.</v>
          </cell>
          <cell r="C293">
            <v>60512101</v>
          </cell>
          <cell r="D293" t="str">
            <v>MEDIDOR ELECTRÓNICO CON RC, 1F-2H, KWH, CLASE 100</v>
          </cell>
          <cell r="E293" t="str">
            <v>L</v>
          </cell>
          <cell r="F293" t="str">
            <v>c/u</v>
          </cell>
          <cell r="G293">
            <v>17.73</v>
          </cell>
          <cell r="H293">
            <v>22.16</v>
          </cell>
        </row>
        <row r="294">
          <cell r="A294">
            <v>4353913</v>
          </cell>
          <cell r="B294" t="str">
            <v>SELLO DE SEGURIDAD DE POLICARBONATO COLOR GRIS</v>
          </cell>
          <cell r="C294">
            <v>63302001</v>
          </cell>
          <cell r="D294" t="str">
            <v>SELLO DE SEGURIDAD DE POLICARBONATO COLOR PLOMO (GRIS)</v>
          </cell>
          <cell r="E294" t="str">
            <v>L</v>
          </cell>
          <cell r="F294" t="str">
            <v>c/u</v>
          </cell>
          <cell r="G294">
            <v>7.0000000000000007E-2</v>
          </cell>
          <cell r="H294">
            <v>0.09</v>
          </cell>
        </row>
        <row r="295">
          <cell r="A295">
            <v>4380215</v>
          </cell>
          <cell r="B295" t="str">
            <v>CONT. ENERGÍA ACT, EST. SÓLIDO, BIFÁSICO. MEDICIÓN DIRECTA. 2 ELEMENTOS, 3H, 127/220 V, 10 (O MENOR) -100 A, CL 1, CON REGISTRADOR CICLOMÉTRICO</v>
          </cell>
          <cell r="C295">
            <v>60523113</v>
          </cell>
          <cell r="D295" t="str">
            <v>MEDIDOR ELECTRÓNICO CON RC, 2F-3H, KWH, CLASE 100</v>
          </cell>
          <cell r="E295" t="str">
            <v>L</v>
          </cell>
          <cell r="F295" t="str">
            <v>c/u</v>
          </cell>
          <cell r="G295">
            <v>20.23</v>
          </cell>
          <cell r="H295">
            <v>25.29</v>
          </cell>
        </row>
        <row r="296">
          <cell r="A296">
            <v>4380315</v>
          </cell>
          <cell r="B296" t="str">
            <v>CONT. ENERGÍA ACT, EST. SOLIDO, TRIFAS. DIRECTA. 3 ELEMENTOS, 4H, 127/220 V, 10 (O MENOR) - 100 A, CL 1, CON REGISTRADOR CICLOMÉTRICO</v>
          </cell>
          <cell r="C296">
            <v>60534116</v>
          </cell>
          <cell r="D296" t="str">
            <v>MEDIDOR ELECTRÓNICO CON RC, 3F-4H, KWH, CLASE 100</v>
          </cell>
          <cell r="E296" t="str">
            <v>L</v>
          </cell>
          <cell r="F296" t="str">
            <v>c/u</v>
          </cell>
          <cell r="G296">
            <v>36.58</v>
          </cell>
          <cell r="H296">
            <v>45.72</v>
          </cell>
        </row>
        <row r="297">
          <cell r="A297">
            <v>4750930</v>
          </cell>
          <cell r="B297" t="str">
            <v>AMARRA PLÁSTICA PROTECCIÓN UV, 8 MM X 30 CM LONGITUD (PRECINTO)</v>
          </cell>
          <cell r="C297">
            <v>210514350</v>
          </cell>
          <cell r="D297" t="str">
            <v>PRECINTO PLÁSTICO CON PROTECCIÓN UV DE 350 MM</v>
          </cell>
          <cell r="E297" t="str">
            <v>L</v>
          </cell>
          <cell r="F297" t="str">
            <v>c/u</v>
          </cell>
          <cell r="G297">
            <v>0.11</v>
          </cell>
          <cell r="H297">
            <v>0.14000000000000001</v>
          </cell>
        </row>
        <row r="298">
          <cell r="A298">
            <v>4751003</v>
          </cell>
          <cell r="B298" t="str">
            <v>AMARRA PLÁSTICA DE 35 CM (14") DE LARGO</v>
          </cell>
          <cell r="C298">
            <v>210512350</v>
          </cell>
          <cell r="D298" t="str">
            <v>PRECINTO PLÁSTICO DE 350 MM</v>
          </cell>
          <cell r="E298" t="str">
            <v>L</v>
          </cell>
          <cell r="F298" t="str">
            <v>c/u</v>
          </cell>
          <cell r="G298">
            <v>0.09</v>
          </cell>
          <cell r="H298">
            <v>0.11</v>
          </cell>
        </row>
        <row r="299">
          <cell r="A299">
            <v>7070430</v>
          </cell>
          <cell r="B299" t="str">
            <v>BLOQUE DE HORMIGÓN PARA ANCLAJE, FORMA TRONCO CÓNICO DE 40 X 15 X 20 CM</v>
          </cell>
          <cell r="C299">
            <v>10501004</v>
          </cell>
          <cell r="D299" t="str">
            <v>BLOQUE DE HORMIGÓN, ANCLAJE, TIPO CÓNICO, BASE INFERIOR 400 MM, SUPERIOR 150 MM, AGUJERO 20 MM</v>
          </cell>
          <cell r="E299" t="str">
            <v>L</v>
          </cell>
          <cell r="F299" t="str">
            <v>c/u</v>
          </cell>
          <cell r="G299">
            <v>4.99</v>
          </cell>
          <cell r="H299">
            <v>6.24</v>
          </cell>
        </row>
        <row r="300">
          <cell r="A300">
            <v>7360116</v>
          </cell>
          <cell r="B300" t="str">
            <v>ALAMBRE GALVANIZADO NO. 16 BWG</v>
          </cell>
          <cell r="C300">
            <v>210508016</v>
          </cell>
          <cell r="D300" t="str">
            <v>ALAMBRE DE AMARRE GALVANIZADO NO 16</v>
          </cell>
          <cell r="E300" t="str">
            <v>L</v>
          </cell>
          <cell r="F300" t="str">
            <v>c/u</v>
          </cell>
          <cell r="G300">
            <v>1.63</v>
          </cell>
          <cell r="H300">
            <v>2.04</v>
          </cell>
        </row>
        <row r="301">
          <cell r="A301">
            <v>7361755</v>
          </cell>
          <cell r="B301" t="str">
            <v>CLAVO DE ACERO DE 1 1/2" ( 38 MM ) CON ARANDELA, TIPO HILTI</v>
          </cell>
          <cell r="D301" t="str">
            <v>CLAVO DE ACERO DE 1 1/2" ( 38 MM ) CON ARANDELA, TIPO HILTI</v>
          </cell>
          <cell r="E301" t="str">
            <v>L</v>
          </cell>
          <cell r="F301" t="str">
            <v>c/u</v>
          </cell>
          <cell r="G301">
            <v>0.23</v>
          </cell>
          <cell r="H301">
            <v>0.28999999999999998</v>
          </cell>
        </row>
        <row r="302">
          <cell r="A302">
            <v>7537713</v>
          </cell>
          <cell r="B302" t="str">
            <v>TUBO DE ACERO GALVANIZADO DE 4" DIAM. (102 MM) - 2 MM DE ESPESOR</v>
          </cell>
          <cell r="C302">
            <v>213706046</v>
          </cell>
          <cell r="D302" t="str">
            <v>TUBO DE ACERO GALVANIZADO DE 4" X 6 M</v>
          </cell>
          <cell r="E302" t="str">
            <v>L</v>
          </cell>
          <cell r="F302" t="str">
            <v>m</v>
          </cell>
          <cell r="G302">
            <v>32.979999999999997</v>
          </cell>
          <cell r="H302">
            <v>41.22</v>
          </cell>
        </row>
        <row r="303">
          <cell r="A303">
            <v>11592541</v>
          </cell>
          <cell r="B303" t="str">
            <v>TERMINAL EXT. UNIP. ENCOG. FRIO O CONTRAÍBLE 25 KV, CABLE DE COBRE ENTRE 1/0 AWG - 250 MCM</v>
          </cell>
          <cell r="D303" t="str">
            <v>TERMINAL EXT. UNIP. ENCOG. FRIO O CONTRAIBLE 25 KV, CABLE DE COBRE ENTRE 1/0 AWG - 250 MCM</v>
          </cell>
          <cell r="E303" t="str">
            <v>G</v>
          </cell>
          <cell r="F303" t="str">
            <v>c/u</v>
          </cell>
          <cell r="G303">
            <v>75.95</v>
          </cell>
          <cell r="H303">
            <v>94.94</v>
          </cell>
        </row>
        <row r="304">
          <cell r="A304">
            <v>11890109</v>
          </cell>
          <cell r="B304" t="str">
            <v>SUELDA EXOTÉRMICA, CARGA 90 GRAMOS</v>
          </cell>
          <cell r="C304">
            <v>212908090</v>
          </cell>
          <cell r="D304" t="str">
            <v>SUELDA EXOTÉRMICA DE 90 GRAMOS</v>
          </cell>
          <cell r="E304" t="str">
            <v>H</v>
          </cell>
          <cell r="F304" t="str">
            <v>c/u</v>
          </cell>
          <cell r="G304">
            <v>4.63</v>
          </cell>
          <cell r="H304">
            <v>5.79</v>
          </cell>
        </row>
        <row r="305">
          <cell r="A305">
            <v>2855006</v>
          </cell>
          <cell r="B305" t="str">
            <v>CANASTILLA (BASE) DE VARILLA CORRUGADA DE 16 MM, 0.60 M DE ALTURA, PARA POSTE DE 6 M Y 7 M, INCLUYE PERNOS ,TUERCAS Y ARANDELAS PARA ANCLAJE.</v>
          </cell>
          <cell r="C305">
            <v>2855006</v>
          </cell>
          <cell r="D305" t="str">
            <v>CANASTILLA (BASE) DE VARILLA CORRUGADA DE 16 MM, 0.60 M DE ALTURA, PARA POSTE DE 6 M Y 7 M, INCLUYE PERNOS ,TUERCAS Y ARANDELAS PARA ANCLAJE.</v>
          </cell>
          <cell r="E305" t="str">
            <v>J</v>
          </cell>
          <cell r="F305" t="str">
            <v>c/u</v>
          </cell>
          <cell r="G305">
            <v>55.04</v>
          </cell>
          <cell r="H305">
            <v>68.8</v>
          </cell>
        </row>
        <row r="306">
          <cell r="A306">
            <v>2855010</v>
          </cell>
          <cell r="B306" t="str">
            <v>CANASTILLA (BASE) DE VARILLA CORRUGADA DE 16 MM, 0.90 M DE ALTURA, PARA POSTE DE 10 M, INCLUYE PERNOS ,TUERCAS Y ARANDELAS PARA ANCLAJE. </v>
          </cell>
          <cell r="C306">
            <v>2855010</v>
          </cell>
          <cell r="D306" t="str">
            <v>CANASTILLA (BASE) DE VARILLA CORRUGADA DE 16 MM, 0.90 M DE ALTURA, PARA POSTE DE 10  PERNOS ,TUERCAS Y ARANDELAS PARA ANCLAJE. </v>
          </cell>
          <cell r="E306" t="str">
            <v>J</v>
          </cell>
          <cell r="F306" t="str">
            <v>c/u</v>
          </cell>
          <cell r="G306">
            <v>90.13</v>
          </cell>
          <cell r="H306">
            <v>112.66</v>
          </cell>
        </row>
        <row r="307">
          <cell r="A307">
            <v>2855012</v>
          </cell>
          <cell r="B307" t="str">
            <v>CANASTILLA (BASE) DE VARILLA CORRUGADA DE 25 MM, 1.20 M DE ALTURA, PARA POSTE DE 12 M Y 14 M, INCLUYE PERNOS ,TUERCAS Y ARANDELAS PARA ANCLAJE.</v>
          </cell>
          <cell r="C307">
            <v>2855012</v>
          </cell>
          <cell r="D307" t="str">
            <v>CANASTILLA (BASE) DE VARILLA CORRUGADA DE 25 MM, 1.20 M DE ALTURA, PARA POSTE DE 12 M Y 14 M, INCLUYE PERNOS ,TUERCAS Y ARANDELAS PARA ANCLAJE.</v>
          </cell>
          <cell r="E307" t="str">
            <v>J</v>
          </cell>
          <cell r="F307" t="str">
            <v>c/u</v>
          </cell>
          <cell r="G307">
            <v>124.85</v>
          </cell>
          <cell r="H307">
            <v>156.06</v>
          </cell>
        </row>
        <row r="308">
          <cell r="A308">
            <v>2450226</v>
          </cell>
          <cell r="B308" t="str">
            <v>POSTE METÁLICO TUBULAR, LONG. 6.0 M, DOS CUERPOS 1 BRAZO</v>
          </cell>
          <cell r="C308">
            <v>2450226</v>
          </cell>
          <cell r="D308" t="str">
            <v>POSTE METÁLICO TUBULAR, LONG. 6.0 M, DOS CUERPOS 1 BRAZO</v>
          </cell>
          <cell r="E308" t="str">
            <v>I</v>
          </cell>
          <cell r="F308" t="str">
            <v>c/u</v>
          </cell>
          <cell r="G308">
            <v>364.05</v>
          </cell>
          <cell r="H308">
            <v>455.06</v>
          </cell>
        </row>
        <row r="309">
          <cell r="A309">
            <v>2450227</v>
          </cell>
          <cell r="B309" t="str">
            <v>POSTE METÁLICO TUBULAR, LONG. 6.0 M, DOS CUERPOS 2 BRAZOS</v>
          </cell>
          <cell r="C309">
            <v>2450227</v>
          </cell>
          <cell r="D309" t="str">
            <v>POSTE METÁLICO TUBULAR, LONG. 6.0 M, DOS CUERPOS 2 BRAZOS</v>
          </cell>
          <cell r="E309" t="str">
            <v>I</v>
          </cell>
          <cell r="F309" t="str">
            <v>c/u</v>
          </cell>
          <cell r="G309">
            <v>523.36</v>
          </cell>
          <cell r="H309">
            <v>654.20000000000005</v>
          </cell>
        </row>
        <row r="310">
          <cell r="A310">
            <v>2450230</v>
          </cell>
          <cell r="B310" t="str">
            <v>POSTE METÁLICO TUBULAR, LONG. 10.0 M, DOS CUERPOS  1 BRAZO</v>
          </cell>
          <cell r="C310">
            <v>2450230</v>
          </cell>
          <cell r="D310" t="str">
            <v>POSTE METÁLICO TUBULAR, LONG. 10.0 M, DOS CUERPOS  1 BRAZO</v>
          </cell>
          <cell r="E310" t="str">
            <v>I</v>
          </cell>
          <cell r="F310" t="str">
            <v>c/u</v>
          </cell>
          <cell r="G310">
            <v>547.14</v>
          </cell>
          <cell r="H310">
            <v>683.92</v>
          </cell>
        </row>
        <row r="311">
          <cell r="A311">
            <v>2450231</v>
          </cell>
          <cell r="B311" t="str">
            <v>POSTE METÁLICO TUBULAR, LONG. 10.0 M, DOS CUERPOS  2 BRAZOS</v>
          </cell>
          <cell r="C311">
            <v>2450231</v>
          </cell>
          <cell r="D311" t="str">
            <v>POSTE METÁLICO TUBULAR, LONG. 10.0 M, DOS CUERPOS  2 BRAZOS</v>
          </cell>
          <cell r="E311" t="str">
            <v>I</v>
          </cell>
          <cell r="F311" t="str">
            <v>c/u</v>
          </cell>
          <cell r="G311">
            <v>719.67</v>
          </cell>
          <cell r="H311">
            <v>899.59</v>
          </cell>
        </row>
        <row r="312">
          <cell r="A312">
            <v>2450261</v>
          </cell>
          <cell r="B312" t="str">
            <v xml:space="preserve">POSTE METÁLICO TUBULAR, LONG. 12.0 M, 3 CUERPOS DE 6, 4 1/2 Y 3" DIAM, 1 BRAZO INTEGRADO DE 1.5 M </v>
          </cell>
          <cell r="C312">
            <v>2450261</v>
          </cell>
          <cell r="D312" t="str">
            <v xml:space="preserve">POSTE METÁLICO TUBULAR, LONG. 12.0 M, 3 CUERPOS DE 6, 4 1/2 Y 3" DIAM, 1 BRAZO INTEGRADO DE 1.5 M </v>
          </cell>
          <cell r="E312" t="str">
            <v>I</v>
          </cell>
          <cell r="F312" t="str">
            <v>c/u</v>
          </cell>
          <cell r="G312">
            <v>693.08</v>
          </cell>
          <cell r="H312">
            <v>866.35</v>
          </cell>
        </row>
        <row r="313">
          <cell r="A313">
            <v>2450262</v>
          </cell>
          <cell r="B313" t="str">
            <v xml:space="preserve">POSTE METÁLICO TUBULAR, LONG. 12.0 M, 3 CUERPOS DE 6, 4 1/2 Y 3" DIAM, 2 BRAZOS INTEGRADOS DE 1.5 M </v>
          </cell>
          <cell r="C313">
            <v>2450262</v>
          </cell>
          <cell r="D313" t="str">
            <v xml:space="preserve">POSTE METÁLICO TUBULAR, LONG. 12.0 M, 3 CUERPOS DE 6, 4 1/2 Y 3" DIAM, 2 BRAZOS INTEGRADOS DE 1.5 M </v>
          </cell>
          <cell r="E313" t="str">
            <v>I</v>
          </cell>
          <cell r="F313" t="str">
            <v>c/u</v>
          </cell>
          <cell r="G313">
            <v>862.06</v>
          </cell>
          <cell r="H313">
            <v>1077.58</v>
          </cell>
        </row>
        <row r="314">
          <cell r="A314">
            <v>2582402</v>
          </cell>
          <cell r="B314" t="str">
            <v>CELDA MODULAR COMPACTA EN SF6, CON UN INTERRUPTOR DE 400 A, 24 kV, 20 kA, BIL: 125 kV, EXTENSIBLE 2 LADOS</v>
          </cell>
          <cell r="C314">
            <v>2582402</v>
          </cell>
          <cell r="D314" t="str">
            <v>CELDA MODULAR COMPACTA EN SF6, CON UN INTERRUPTOR DE 400 A, 24 kV, 20 kA, BIL: 125 kV, EXTENSIBLE 2 LADOS</v>
          </cell>
          <cell r="E314" t="str">
            <v>B</v>
          </cell>
          <cell r="F314" t="str">
            <v>c/u</v>
          </cell>
          <cell r="G314">
            <v>16618.82</v>
          </cell>
          <cell r="H314">
            <v>20773.52</v>
          </cell>
        </row>
        <row r="315">
          <cell r="A315">
            <v>2582404</v>
          </cell>
          <cell r="B315" t="str">
            <v>CELDA MODULAR COMPACTA EN SF6, CON UN SECCIONADOR DE 600 A, 24 kV, 20 KA, BIL: 125 kV, EXTENSIBLE 2 LADOS</v>
          </cell>
          <cell r="C315">
            <v>2582404</v>
          </cell>
          <cell r="D315" t="str">
            <v>CELDA MODULAR COMPACTA EN SF6, CON UN SECCIONADOR DE 600 A, 24 kV, 20 KA, BIL: 125 kV, EXTENSIBLE 2 LADOS</v>
          </cell>
          <cell r="E315" t="str">
            <v>B</v>
          </cell>
          <cell r="F315" t="str">
            <v>c/u</v>
          </cell>
          <cell r="G315">
            <v>7773.95</v>
          </cell>
          <cell r="H315">
            <v>9717.44</v>
          </cell>
        </row>
        <row r="316">
          <cell r="A316">
            <v>2582419</v>
          </cell>
          <cell r="B316" t="str">
            <v>CELDA MODULAR COMPACTA EN SF6, CON UN CORTE DE BARRA CON SECCIONADOR DE 600 A, 24 kV, 20 KA, BIL: 125 kV, EXTENSIBLE 2 LADOS</v>
          </cell>
          <cell r="C316">
            <v>2582419</v>
          </cell>
          <cell r="D316" t="str">
            <v>CELDA MODULAR COMPACTA EN SF6, CON UN CORTE DE BARRA CON SECCIONADOR DE 600 A, 24 kV, 20 KA, BIL: 125 kV, EXTENSIBLE 2 LADOS</v>
          </cell>
          <cell r="E316" t="str">
            <v>B</v>
          </cell>
          <cell r="F316" t="str">
            <v>c/u</v>
          </cell>
          <cell r="G316">
            <v>7022.04</v>
          </cell>
          <cell r="H316">
            <v>8777.5499999999993</v>
          </cell>
        </row>
        <row r="317">
          <cell r="A317">
            <v>2582446</v>
          </cell>
          <cell r="B317" t="str">
            <v>CELDA MODULAR COMPACTA EN SF6, DE PROTECCIÓN CON FUSIBLE, CON UN SECCIONADOR DE 600 A, 24 kV, 20 kA, BIL: 125 kV, EXTENSIBLE 2 LADOS</v>
          </cell>
          <cell r="C317">
            <v>2582446</v>
          </cell>
          <cell r="D317" t="str">
            <v>CELDA MODULAR COMPACTA EN SF6, DE PROTECCIÓN CON FUSIBLE, CON UN SECCIONADOR DE 600 A, 24 kV, 20 kA, BIL: 125 kV, EXTENSIBLE 2 LADOS</v>
          </cell>
          <cell r="E317" t="str">
            <v>B</v>
          </cell>
          <cell r="F317" t="str">
            <v>c/u</v>
          </cell>
          <cell r="G317">
            <v>10840.94</v>
          </cell>
          <cell r="H317">
            <v>13551.18</v>
          </cell>
        </row>
        <row r="318">
          <cell r="A318">
            <v>3621230</v>
          </cell>
          <cell r="B318" t="str">
            <v>ELBOW CONECTOR PARA CABLE AISLADO DE 25 kV, 750 MCM- CU-AL</v>
          </cell>
          <cell r="C318">
            <v>3621230</v>
          </cell>
          <cell r="D318" t="str">
            <v>ELBOW CONECTOR PARA CABLE AISLADO DE 25 kV, 750 MCM- CU-AL</v>
          </cell>
          <cell r="E318" t="str">
            <v>G</v>
          </cell>
          <cell r="F318" t="str">
            <v>c/u</v>
          </cell>
          <cell r="G318">
            <v>590.21</v>
          </cell>
          <cell r="H318">
            <v>737.76</v>
          </cell>
        </row>
        <row r="319">
          <cell r="A319">
            <v>3621242</v>
          </cell>
          <cell r="B319" t="str">
            <v>CONECTOR PARA ELBOW CONECTOR, PARA CABLE AISLADO DE 25 kV, 2/0 AWG</v>
          </cell>
          <cell r="C319">
            <v>3621242</v>
          </cell>
          <cell r="D319" t="str">
            <v>CONECTOR PARA ELBOW CONECTOR, PARA CABLE AISLADO DE 25 kV, 2/0 AWG</v>
          </cell>
          <cell r="E319" t="str">
            <v>G</v>
          </cell>
          <cell r="F319" t="str">
            <v>c/u</v>
          </cell>
          <cell r="G319">
            <v>257.47000000000003</v>
          </cell>
          <cell r="H319">
            <v>321.83999999999997</v>
          </cell>
        </row>
        <row r="320">
          <cell r="A320">
            <v>3621075</v>
          </cell>
          <cell r="B320" t="str">
            <v>CONECTOR PARA ELBOW CONECTOR, PARA CABLE AISLADO DE 25 kV, 500 MCM</v>
          </cell>
          <cell r="C320">
            <v>3621075</v>
          </cell>
          <cell r="D320" t="str">
            <v>CONECTOR PARA ELBOW CONECTOR, PARA CABLE AISLADO DE 25 kV, 500 MCM</v>
          </cell>
          <cell r="E320" t="str">
            <v>G</v>
          </cell>
          <cell r="F320" t="str">
            <v>c/u</v>
          </cell>
          <cell r="G320">
            <v>263.07</v>
          </cell>
          <cell r="H320">
            <v>328.84</v>
          </cell>
        </row>
        <row r="321">
          <cell r="A321">
            <v>3621244</v>
          </cell>
          <cell r="B321" t="str">
            <v>CONECTOR PARA ELBOW CONECTOR, PARA CABLE AISLADO DE 25 kV, 4/0 MCM</v>
          </cell>
          <cell r="C321">
            <v>3621244</v>
          </cell>
          <cell r="D321" t="str">
            <v>CONECTOR PARA ELBOW CONECTOR, PARA CABLE AISLADO DE 25 kV, 4/0 MCM</v>
          </cell>
          <cell r="E321" t="str">
            <v>G</v>
          </cell>
          <cell r="F321" t="str">
            <v>c/u</v>
          </cell>
          <cell r="G321">
            <v>257.47000000000003</v>
          </cell>
          <cell r="H321">
            <v>321.83999999999997</v>
          </cell>
        </row>
        <row r="322">
          <cell r="A322">
            <v>3621270</v>
          </cell>
          <cell r="B322" t="str">
            <v xml:space="preserve">CONECTOR PARA ELBOW CONECTOR, PARA CABLE AISLADO DE 25 KV, 250 MCM </v>
          </cell>
          <cell r="C322">
            <v>3621270</v>
          </cell>
          <cell r="D322" t="str">
            <v xml:space="preserve">CONECTOR PARA ELBOW CONECTOR, PARA CABLE AISLADO DE 25 KV, 250 MCM </v>
          </cell>
          <cell r="E322" t="str">
            <v>G</v>
          </cell>
          <cell r="F322" t="str">
            <v>c/u</v>
          </cell>
          <cell r="G322">
            <v>314.79000000000002</v>
          </cell>
          <cell r="H322">
            <v>393.49</v>
          </cell>
        </row>
        <row r="323">
          <cell r="A323">
            <v>22247026</v>
          </cell>
          <cell r="B323" t="str">
            <v>JUEGO DE ACOPLES PARA BARRA AISLADA EN SF6 PARA 600A</v>
          </cell>
          <cell r="C323">
            <v>22247026</v>
          </cell>
          <cell r="D323" t="str">
            <v>JUEGO DE ACOPLES PARA BARRA AISLADA EN SF6 PARA 600A</v>
          </cell>
          <cell r="E323" t="str">
            <v>B</v>
          </cell>
          <cell r="F323" t="str">
            <v>c/u</v>
          </cell>
          <cell r="G323">
            <v>327.7</v>
          </cell>
          <cell r="H323">
            <v>409.62</v>
          </cell>
        </row>
        <row r="324">
          <cell r="A324">
            <v>3626018</v>
          </cell>
          <cell r="B324" t="str">
            <v>PARARRAYOS (ELBOW ARRESTER) TIPO PAD MOUNTED, MCOV 15.3 KV, 18 KV</v>
          </cell>
          <cell r="D324" t="str">
            <v>PARARRAYOS (ELBOW ARRESTER) TIPO PAD MOUNTED, MCOV 15.3 KV, 18 KV</v>
          </cell>
          <cell r="E324" t="str">
            <v>G</v>
          </cell>
          <cell r="F324" t="str">
            <v>c/u</v>
          </cell>
          <cell r="G324">
            <v>116</v>
          </cell>
          <cell r="H324">
            <v>145</v>
          </cell>
        </row>
        <row r="325">
          <cell r="A325">
            <v>12940101</v>
          </cell>
          <cell r="B325" t="str">
            <v>EQUIPO DE COMUNICACIONES, UNIDAD TERMINAL REMOTA RTU PARA SUBESTACIONES</v>
          </cell>
          <cell r="C325">
            <v>12940101</v>
          </cell>
          <cell r="D325" t="str">
            <v>EQUIPO DE COMUNICACIONES, UNIDAD TERMINAL REMOTA RTU PARA SUBESTACIONES</v>
          </cell>
          <cell r="E325" t="str">
            <v>L</v>
          </cell>
          <cell r="F325" t="str">
            <v>c/u</v>
          </cell>
          <cell r="G325">
            <v>17086.95</v>
          </cell>
          <cell r="H325">
            <v>21358.69</v>
          </cell>
        </row>
        <row r="326">
          <cell r="A326">
            <v>2621108</v>
          </cell>
          <cell r="B326" t="str">
            <v>CARTUCHO FUSIBLE PARA BAJO VOLTAJE, TIPO NH TAMAÑO 1, 80 A</v>
          </cell>
          <cell r="C326">
            <v>80611080</v>
          </cell>
          <cell r="D326" t="str">
            <v>CARTUCHO  FUSIBLE TIPO NH, DIN 1, 500 V, 80 A</v>
          </cell>
          <cell r="E326" t="str">
            <v>B</v>
          </cell>
          <cell r="F326" t="str">
            <v>c/u</v>
          </cell>
          <cell r="G326">
            <v>8.51</v>
          </cell>
          <cell r="H326">
            <v>10.64</v>
          </cell>
        </row>
        <row r="327">
          <cell r="A327">
            <v>11782613</v>
          </cell>
          <cell r="B327" t="str">
            <v xml:space="preserve">CINTA PARA PUESTA A TIERRA DE 13 MM DE ANCHO Y 4.6 M, LONGITUD. REF. NO. 25 DE 3M. </v>
          </cell>
          <cell r="C327">
            <v>100323255</v>
          </cell>
          <cell r="D327" t="str">
            <v xml:space="preserve">CINTA PARA PUESTA A TIERRA DE 13 MM DE ANCHO Y 4.6 M, LONGITUD. REF. NO. 25 DE 3M. </v>
          </cell>
          <cell r="E327" t="str">
            <v>G</v>
          </cell>
          <cell r="F327" t="str">
            <v>c/u</v>
          </cell>
          <cell r="G327">
            <v>87.59</v>
          </cell>
          <cell r="H327">
            <v>109.49</v>
          </cell>
        </row>
        <row r="328">
          <cell r="A328">
            <v>11751218</v>
          </cell>
          <cell r="B328" t="str">
            <v>CINTA ELÉCTRICA VINILO PVC 19 MM ANCHO, 20.1 M. REF. NO. 33 DE 3M</v>
          </cell>
          <cell r="C328">
            <v>100323320</v>
          </cell>
          <cell r="D328" t="str">
            <v>CINTA ELÉCTRICA VINILO PVC 19 MM ANCHO, 20.1 M. REF. NO. 33 DE 3M</v>
          </cell>
          <cell r="E328" t="str">
            <v>G</v>
          </cell>
          <cell r="F328" t="str">
            <v>c/u</v>
          </cell>
          <cell r="G328">
            <v>2.7</v>
          </cell>
          <cell r="H328">
            <v>3.38</v>
          </cell>
        </row>
        <row r="329">
          <cell r="A329">
            <v>11752019</v>
          </cell>
          <cell r="B329" t="str">
            <v xml:space="preserve">CINTA ELÉCTRICA SEMICONDUCTIVA DE MEDIA TENSIÓN, 19 MM ANCHO, 4.6 METROS DE LONGITUD. REF. No. 13 DE 3M </v>
          </cell>
          <cell r="C329">
            <v>11752019</v>
          </cell>
          <cell r="D329" t="str">
            <v xml:space="preserve">CINTA ELÉCTRICA SEMICONDUCTIVA DE MEDIA TENSIÓN, 19 MM ANCHO, 4.6 METROS DE LONGITUD. REF. No. 13 DE 3M </v>
          </cell>
          <cell r="E329" t="str">
            <v>G</v>
          </cell>
          <cell r="F329" t="str">
            <v>c/u</v>
          </cell>
          <cell r="G329">
            <v>18.16</v>
          </cell>
          <cell r="H329">
            <v>22.7</v>
          </cell>
        </row>
        <row r="330">
          <cell r="A330">
            <v>11752319</v>
          </cell>
          <cell r="B330" t="str">
            <v xml:space="preserve">CINTA ELÉCTRICA AUTOFUNDENTE DE 19 MM X 9 M, NO. 23 DE 3M </v>
          </cell>
          <cell r="C330">
            <v>100323100</v>
          </cell>
          <cell r="D330" t="str">
            <v xml:space="preserve">CINTA ELÉCTRICA AUTOFUNDENTE DE 19 MM X 9 M, NO. 23 DE 3M </v>
          </cell>
          <cell r="E330" t="str">
            <v>G</v>
          </cell>
          <cell r="F330" t="str">
            <v>c/u</v>
          </cell>
          <cell r="G330">
            <v>14.51</v>
          </cell>
          <cell r="H330">
            <v>18.14</v>
          </cell>
        </row>
        <row r="331">
          <cell r="A331">
            <v>2194839</v>
          </cell>
          <cell r="B331" t="str">
            <v xml:space="preserve">TERMINAL DE COMPRESIÓN RECTO DE CU-SN ESTÁNDAR, 1 PERFORACIÓN (TIPO OJO DE 1/2" ), BARRIL LARGO, CALIBRE 2 AWG, PERNO, TUERCA Y ARANDELAS PLANA Y PRESIÓN </v>
          </cell>
          <cell r="C331">
            <v>2194839</v>
          </cell>
          <cell r="D331" t="str">
            <v xml:space="preserve">TERMINAL DE COMPRESIÓN RECTO DE CU-SN ESTÁNDAR, 1 PERFORACIÓN (TIPO OJO DE 1/2" ), BARRIL LARGO, CALIBRE 2 AWG, PERNO, TUERCA Y ARANDELAS PLANA Y PRESIÓN </v>
          </cell>
          <cell r="E331" t="str">
            <v>G</v>
          </cell>
          <cell r="F331" t="str">
            <v>c/u</v>
          </cell>
          <cell r="G331">
            <v>0.93</v>
          </cell>
          <cell r="H331">
            <v>1.1599999999999999</v>
          </cell>
        </row>
        <row r="332">
          <cell r="A332">
            <v>2194841</v>
          </cell>
          <cell r="B332" t="str">
            <v>TERMINAL DE COMPRESIÓN RECTO DE CU-SN ESTÁNDAR, 1 PERFORACIÓN (TIPO OJO DE 1/2"), BARRIL LARGO, CALIBRE 1/0 AWG, PERNO, TUERCA Y ARANDELAS PLANA Y PRESION</v>
          </cell>
          <cell r="C332">
            <v>2194841</v>
          </cell>
          <cell r="D332" t="str">
            <v xml:space="preserve">TERMINAL DE COMPRESIÓN RECTO DE CU-SN ESTÁNDAR, 1 PERFORACIÓN (TIPO OJO DE 1/2"), BARRIL LARGO, CALIBRE 1/0 AWG, PERNO, TUERCA Y ARANDELAS PLANA Y PRESIÓN </v>
          </cell>
          <cell r="E332" t="str">
            <v>G</v>
          </cell>
          <cell r="F332" t="str">
            <v>c/u</v>
          </cell>
          <cell r="G332">
            <v>1.21</v>
          </cell>
          <cell r="H332">
            <v>1.51</v>
          </cell>
        </row>
        <row r="333">
          <cell r="A333">
            <v>2194842</v>
          </cell>
          <cell r="B333" t="str">
            <v>TERMINAL DE COMPRESIÓN RECTO DE CU-SN ESTÁNDAR, 1 PERFORACIÓN (TIPO OJO DE 1/2"), BARRIL LARGO, CALIBRE 2/0 AWG, PERNO, TUERCA Y ARANDELAS PLANA Y PRESIÓN.</v>
          </cell>
          <cell r="C333">
            <v>2194842</v>
          </cell>
          <cell r="D333" t="str">
            <v>TERMINAL DE COMPRESIÓN RECTO DE CU-SN ESTÁNDAR, 1 PERFORACIÓN (TIPO OJO DE 1/2"), BARRIL LARGO, CALIBRE 2/0 AWG, PERNO, TUERCA Y ARANDELAS PLANA Y PRESIÓN.</v>
          </cell>
          <cell r="E333" t="str">
            <v>G</v>
          </cell>
          <cell r="F333" t="str">
            <v>c/u</v>
          </cell>
          <cell r="G333">
            <v>1.92</v>
          </cell>
          <cell r="H333">
            <v>2.4</v>
          </cell>
        </row>
        <row r="334">
          <cell r="A334">
            <v>2194843</v>
          </cell>
          <cell r="B334" t="str">
            <v xml:space="preserve">TERMINAL DE COMPRESIÓN RECTO DE CU-SN ESTÁNDAR, 1 PERFORACIÓN (TIPO OJO DE 1/2"), BARRIL LARGO, CALIBRE 3/0 AWG, PERNO, TUERCA Y ARANDELAS PLANA Y PRESIÓN </v>
          </cell>
          <cell r="C334">
            <v>2194843</v>
          </cell>
          <cell r="D334" t="str">
            <v xml:space="preserve">TERMINAL DE COMPRESIÓN RECTO DE CU-SN ESTÁNDAR, 1 PERFORACIÓN (TIPO OJO DE 1/2"), BARRIL LARGO, CALIBRE 3/0 AWG, PERNO, TUERCA Y ARANDELAS PLANA Y PRESIÓN </v>
          </cell>
          <cell r="E334" t="str">
            <v>G</v>
          </cell>
          <cell r="F334" t="str">
            <v>c/u</v>
          </cell>
          <cell r="G334">
            <v>2.62</v>
          </cell>
          <cell r="H334">
            <v>3.28</v>
          </cell>
        </row>
        <row r="335">
          <cell r="A335">
            <v>2194844</v>
          </cell>
          <cell r="B335" t="str">
            <v xml:space="preserve">TERMINAL DE COMPRESIÓN RECTO DE CU-SN ESTÁNDAR, 1 PERFORACIÓN (TIPO OJO DE 1/2"), BARRIL LARGO, CALIBRE 4/0 AWG, PERNO, TUERCA Y ARANDELAS PLANA Y PRESIÓN </v>
          </cell>
          <cell r="C335">
            <v>13811074</v>
          </cell>
          <cell r="D335" t="str">
            <v xml:space="preserve">TERMINAL DE COMPRESIÓN RECTO DE CU-SN ESTÁNDAR, 1 PERFORACIÓN (TIPO OJO DE 1/2"), BARRIL LARGO, CALIBRE 4/0 AWG, PERNO, TUERCA Y ARANDELAS PLANA Y PRESIÓN </v>
          </cell>
          <cell r="E335" t="str">
            <v>G</v>
          </cell>
          <cell r="F335" t="str">
            <v>c/u</v>
          </cell>
          <cell r="G335">
            <v>3.78</v>
          </cell>
          <cell r="H335">
            <v>4.72</v>
          </cell>
        </row>
        <row r="336">
          <cell r="A336">
            <v>2194845</v>
          </cell>
          <cell r="B336" t="str">
            <v xml:space="preserve">TERMINAL DE COMPRESIÓN RECTO DE CU-SN ESTÁNDAR, 1 PERFORACIÓN (TIPO OJO DE 1/2"), BARRIL LARGO, CALIBRE 250 MCM, PERNO, TUERCA Y ARANDELAS PLANA Y PRESIÓN </v>
          </cell>
          <cell r="C336">
            <v>13811077</v>
          </cell>
          <cell r="D336" t="str">
            <v xml:space="preserve">TERMINAL DE COMPRESIÓN RECTO DE CU-SN ESTÁNDAR, 1 PERFORACIÓN (TIPO OJO DE 1/2"), BARRIL LARGO, CALIBRE 250 MCM, PERNO, TUERCA Y ARANDELAS PLANA Y PRESIÓN </v>
          </cell>
          <cell r="E336" t="str">
            <v>G</v>
          </cell>
          <cell r="F336" t="str">
            <v>c/u</v>
          </cell>
          <cell r="G336">
            <v>4.25</v>
          </cell>
          <cell r="H336">
            <v>5.31</v>
          </cell>
        </row>
        <row r="337">
          <cell r="A337">
            <v>7720216</v>
          </cell>
          <cell r="B337" t="str">
            <v>ADHESIVO EPÓXICO PARA ANCLAJES (CARTUCHO DE 900 GR)</v>
          </cell>
          <cell r="C337">
            <v>7720216</v>
          </cell>
          <cell r="D337" t="str">
            <v>ADHESIVO EPÓXICO PARA ANCLAJES (CARTUCHO DE 900 GR)</v>
          </cell>
          <cell r="F337" t="str">
            <v>c/u</v>
          </cell>
          <cell r="G337">
            <v>24.23</v>
          </cell>
          <cell r="H337">
            <v>30.29</v>
          </cell>
        </row>
        <row r="338">
          <cell r="A338">
            <v>7543001</v>
          </cell>
          <cell r="B338" t="str">
            <v>AGUA PARA CONSTRUCCIÓN</v>
          </cell>
          <cell r="C338">
            <v>7543001</v>
          </cell>
          <cell r="D338" t="str">
            <v>AGUA PARA CONSTRUCCIÓN</v>
          </cell>
          <cell r="F338" t="str">
            <v>m3</v>
          </cell>
          <cell r="G338">
            <v>0.9</v>
          </cell>
          <cell r="H338">
            <v>1.1200000000000001</v>
          </cell>
        </row>
        <row r="339">
          <cell r="A339">
            <v>7360118</v>
          </cell>
          <cell r="B339" t="str">
            <v>ALAMBRE GALVANIZADO No 18 BWG</v>
          </cell>
          <cell r="C339">
            <v>7360118</v>
          </cell>
          <cell r="D339" t="str">
            <v>ALAMBRE GALVANIZADO No 18 BWG</v>
          </cell>
          <cell r="F339" t="str">
            <v>kg</v>
          </cell>
          <cell r="G339">
            <v>1.52</v>
          </cell>
          <cell r="H339">
            <v>1.9</v>
          </cell>
        </row>
        <row r="340">
          <cell r="A340">
            <v>7020104</v>
          </cell>
          <cell r="B340" t="str">
            <v>ARENA DE RIO</v>
          </cell>
          <cell r="C340">
            <v>7020104</v>
          </cell>
          <cell r="D340" t="str">
            <v>ARENA DE RIO</v>
          </cell>
          <cell r="F340" t="str">
            <v>m3</v>
          </cell>
          <cell r="G340">
            <v>12.47</v>
          </cell>
          <cell r="H340">
            <v>15.59</v>
          </cell>
        </row>
        <row r="341">
          <cell r="A341">
            <v>7011505</v>
          </cell>
          <cell r="B341" t="str">
            <v>CEMENTO GRIS SACO DE 50 KG</v>
          </cell>
          <cell r="C341">
            <v>7011505</v>
          </cell>
          <cell r="D341" t="str">
            <v>CEMENTO GRIS SACO DE 50 KG</v>
          </cell>
          <cell r="F341" t="str">
            <v>c/u</v>
          </cell>
          <cell r="G341">
            <v>6.98</v>
          </cell>
          <cell r="H341">
            <v>8.7200000000000006</v>
          </cell>
        </row>
        <row r="342">
          <cell r="A342">
            <v>5050905</v>
          </cell>
          <cell r="B342" t="str">
            <v>CINTA SEÑALIZACIÓN 10 CM ANCHO, DE POLIETILENO AMARILLO, ROLLO DE 200M "PELIGRO"</v>
          </cell>
          <cell r="C342">
            <v>5050905</v>
          </cell>
          <cell r="D342" t="str">
            <v>CINTA SEÑALIZACIÓN 10 CM ANCHO, DE POLIETILENO AMARILLO, ROLLO DE 200M "PELIGRO"</v>
          </cell>
          <cell r="F342" t="str">
            <v>m</v>
          </cell>
          <cell r="G342">
            <v>50.92</v>
          </cell>
          <cell r="H342">
            <v>63.65</v>
          </cell>
        </row>
        <row r="343">
          <cell r="A343">
            <v>7361506</v>
          </cell>
          <cell r="B343" t="str">
            <v xml:space="preserve">CLAVO DE ACERO PARA MADERA 2" </v>
          </cell>
          <cell r="C343">
            <v>7361506</v>
          </cell>
          <cell r="D343" t="str">
            <v xml:space="preserve">CLAVO DE ACERO PARA MADERA 2" </v>
          </cell>
          <cell r="F343" t="str">
            <v>kg</v>
          </cell>
          <cell r="G343">
            <v>1.17</v>
          </cell>
          <cell r="H343">
            <v>1.46</v>
          </cell>
        </row>
        <row r="344">
          <cell r="A344">
            <v>7531379</v>
          </cell>
          <cell r="B344" t="str">
            <v>CODO DE PVC DE 4" X 45 GRADOS</v>
          </cell>
          <cell r="C344">
            <v>7531379</v>
          </cell>
          <cell r="D344" t="str">
            <v>CODO DE PVC DE 4" X 45 GRADOS</v>
          </cell>
          <cell r="F344" t="str">
            <v>c/u</v>
          </cell>
          <cell r="G344">
            <v>4.88</v>
          </cell>
          <cell r="H344">
            <v>6.1</v>
          </cell>
        </row>
        <row r="345">
          <cell r="A345">
            <v>6604265</v>
          </cell>
          <cell r="B345" t="str">
            <v>ELECTRODO E-6011, DIÁMETRO 1/8"</v>
          </cell>
          <cell r="C345">
            <v>6604265</v>
          </cell>
          <cell r="D345" t="str">
            <v>ELECTRODO E-6011, DIÁMETRO 1/8"</v>
          </cell>
          <cell r="F345" t="str">
            <v>kg</v>
          </cell>
          <cell r="G345">
            <v>3.09</v>
          </cell>
          <cell r="H345">
            <v>3.86</v>
          </cell>
        </row>
        <row r="346">
          <cell r="A346">
            <v>6604287</v>
          </cell>
          <cell r="B346" t="str">
            <v>ELECTRODO E-6013, DIÁMETRO 1/8"</v>
          </cell>
          <cell r="C346">
            <v>6604287</v>
          </cell>
          <cell r="D346" t="str">
            <v>ELECTRODO E-6013, DIÁMETRO 1/8"</v>
          </cell>
          <cell r="F346" t="str">
            <v>kg</v>
          </cell>
          <cell r="G346">
            <v>3.09</v>
          </cell>
          <cell r="H346">
            <v>3.86</v>
          </cell>
        </row>
        <row r="347">
          <cell r="A347">
            <v>7528630</v>
          </cell>
          <cell r="B347" t="str">
            <v>ESTACA DE MADERA DE 20 CM DE LONGITUD</v>
          </cell>
          <cell r="C347">
            <v>7528630</v>
          </cell>
          <cell r="D347" t="str">
            <v>ESTACA DE MADERA DE 20 CM DE LONGITUD</v>
          </cell>
          <cell r="F347" t="str">
            <v>c/u</v>
          </cell>
          <cell r="G347">
            <v>0.2</v>
          </cell>
          <cell r="H347">
            <v>0.25</v>
          </cell>
        </row>
        <row r="348">
          <cell r="A348">
            <v>7027303</v>
          </cell>
          <cell r="B348" t="str">
            <v>RIPIO TRITURADO 3/4"</v>
          </cell>
          <cell r="C348">
            <v>7027303</v>
          </cell>
          <cell r="D348" t="str">
            <v>RIPIO TRITURADO 3/4"</v>
          </cell>
          <cell r="F348" t="str">
            <v>m3</v>
          </cell>
          <cell r="G348">
            <v>9.06</v>
          </cell>
          <cell r="H348">
            <v>11.32</v>
          </cell>
        </row>
        <row r="349">
          <cell r="A349">
            <v>7363712</v>
          </cell>
          <cell r="B349" t="str">
            <v>VARILLA DE ACERO CORRUGADA, SECCIÓN CIRCULAR, 12 MM DE DIÁMETRO</v>
          </cell>
          <cell r="C349">
            <v>7363712</v>
          </cell>
          <cell r="D349" t="str">
            <v>VARILLA DE ACERO CORRUGADA, SECCIÓN CIRCULAR, 12 MM DE DIÁMETRO</v>
          </cell>
          <cell r="F349" t="str">
            <v>kg</v>
          </cell>
          <cell r="G349">
            <v>1.08</v>
          </cell>
          <cell r="H349">
            <v>1.35</v>
          </cell>
        </row>
        <row r="350">
          <cell r="A350">
            <v>7363714</v>
          </cell>
          <cell r="B350" t="str">
            <v>VARILLA DE ACERO CORRUGADA, SECCIÓN CIRCULAR, 14 MM DE DIÁMETRO</v>
          </cell>
          <cell r="C350">
            <v>7363714</v>
          </cell>
          <cell r="D350" t="str">
            <v>VARILLA DE ACERO CORRUGADA, SECCIÓN CIRCULAR, 14 MM DE DIÁMETRO</v>
          </cell>
          <cell r="F350" t="str">
            <v>kg</v>
          </cell>
          <cell r="G350">
            <v>1.08</v>
          </cell>
          <cell r="H350">
            <v>1.35</v>
          </cell>
        </row>
        <row r="351">
          <cell r="A351">
            <v>7680201</v>
          </cell>
          <cell r="B351" t="str">
            <v>LIJA DE ACERO No. 01, PLIEGO</v>
          </cell>
          <cell r="C351">
            <v>7680201</v>
          </cell>
          <cell r="D351" t="str">
            <v>LIJA DE ACERO No. 01, PLIEGO</v>
          </cell>
          <cell r="F351" t="str">
            <v>c/u</v>
          </cell>
          <cell r="G351">
            <v>0.3</v>
          </cell>
          <cell r="H351">
            <v>0.38</v>
          </cell>
        </row>
        <row r="352">
          <cell r="A352">
            <v>7664001</v>
          </cell>
          <cell r="B352" t="str">
            <v>PERFILES DE REFUERZO ÁNGULO DE ACERO 5 CM X 5 CM Y 5MM DE ESPESOR ASTM A-36 PARA TAPAS MÓVILES</v>
          </cell>
          <cell r="C352">
            <v>7664001</v>
          </cell>
          <cell r="D352" t="str">
            <v>PERFILES DE REFUERZO ÁNGULO DE ACERO 5 CM X 5 CM Y 5MM DE ESPESOR ASTM A-36 PARA TAPAS MÓVILES</v>
          </cell>
          <cell r="F352" t="str">
            <v>kg</v>
          </cell>
          <cell r="G352">
            <v>0.88</v>
          </cell>
          <cell r="H352">
            <v>1.1000000000000001</v>
          </cell>
        </row>
        <row r="353">
          <cell r="A353">
            <v>6601403</v>
          </cell>
          <cell r="B353" t="str">
            <v>PIEDRA DE ASENTAR GRANO FINO Y GRANO GRUESO</v>
          </cell>
          <cell r="C353">
            <v>6601403</v>
          </cell>
          <cell r="D353" t="str">
            <v>PIEDRA DE ASENTAR GRANO FINO Y GRANO GRUESO</v>
          </cell>
          <cell r="F353" t="str">
            <v>m3</v>
          </cell>
          <cell r="G353">
            <v>10.97</v>
          </cell>
          <cell r="H353">
            <v>13.71</v>
          </cell>
        </row>
        <row r="354">
          <cell r="A354">
            <v>7516630</v>
          </cell>
          <cell r="B354" t="str">
            <v>PINGO DE EUCALIPTO</v>
          </cell>
          <cell r="C354">
            <v>7516630</v>
          </cell>
          <cell r="D354" t="str">
            <v>PINGO DE EUCALIPTO</v>
          </cell>
          <cell r="F354" t="str">
            <v>m</v>
          </cell>
          <cell r="G354">
            <v>1.1499999999999999</v>
          </cell>
          <cell r="H354">
            <v>1.44</v>
          </cell>
        </row>
        <row r="355">
          <cell r="A355">
            <v>10410706</v>
          </cell>
          <cell r="B355" t="str">
            <v>PINTURA ANTICORROSIVA GALVANIZADA EN SPRAY</v>
          </cell>
          <cell r="C355">
            <v>10410706</v>
          </cell>
          <cell r="D355" t="str">
            <v>PINTURA ANTICORROSIVA GALVANIZADA EN SPRAY</v>
          </cell>
          <cell r="F355" t="str">
            <v>gal</v>
          </cell>
          <cell r="G355">
            <v>16.96</v>
          </cell>
          <cell r="H355">
            <v>21.2</v>
          </cell>
        </row>
        <row r="356">
          <cell r="A356">
            <v>10541001</v>
          </cell>
          <cell r="B356" t="str">
            <v>TUBO DE SILICÓN TRANSPARENTE PARA PISTOLA</v>
          </cell>
          <cell r="C356">
            <v>10541001</v>
          </cell>
          <cell r="D356" t="str">
            <v>TUBO DE SILICÓN TRANSPARENTE PARA PISTOLA</v>
          </cell>
          <cell r="E356" t="str">
            <v>L</v>
          </cell>
          <cell r="F356" t="str">
            <v>c/u</v>
          </cell>
          <cell r="G356">
            <v>4.3099999999999996</v>
          </cell>
          <cell r="H356">
            <v>5.39</v>
          </cell>
        </row>
        <row r="357">
          <cell r="A357">
            <v>7600101</v>
          </cell>
          <cell r="B357" t="str">
            <v>REJILLA DE ALUMINIO 4"</v>
          </cell>
          <cell r="C357">
            <v>7600101</v>
          </cell>
          <cell r="D357" t="str">
            <v>REJILLA DE ALUMINIO 4"</v>
          </cell>
          <cell r="F357" t="str">
            <v>c/u</v>
          </cell>
          <cell r="G357">
            <v>10.33</v>
          </cell>
          <cell r="H357">
            <v>12.91</v>
          </cell>
        </row>
        <row r="358">
          <cell r="A358">
            <v>7600201</v>
          </cell>
          <cell r="B358" t="str">
            <v>REJILLA HIERRO GALVANIZADO DE 1.0X2.0 MTS. ALTURA 30 MM, ESPESOR 4 MM, ABERTURA 34 X 50 MM</v>
          </cell>
          <cell r="C358">
            <v>7600201</v>
          </cell>
          <cell r="D358" t="str">
            <v>REJILLA HIERRO GALVANIZADO DE 1.0X2.0 MTS. ALTURA 30 MM, ESPESOR 4 MM, ABERTURA 34 X 50 MM</v>
          </cell>
          <cell r="F358" t="str">
            <v>c/u</v>
          </cell>
          <cell r="G358">
            <v>79.8</v>
          </cell>
          <cell r="H358">
            <v>99.75</v>
          </cell>
        </row>
        <row r="359">
          <cell r="A359">
            <v>7538006</v>
          </cell>
          <cell r="B359" t="str">
            <v>TUBO DE PVC. DE 1"</v>
          </cell>
          <cell r="C359">
            <v>7538006</v>
          </cell>
          <cell r="D359" t="str">
            <v>TUBO DE PVC. DE 1"</v>
          </cell>
          <cell r="E359" t="str">
            <v>L</v>
          </cell>
          <cell r="F359" t="str">
            <v>c/u</v>
          </cell>
          <cell r="G359">
            <v>1.47</v>
          </cell>
          <cell r="H359">
            <v>1.84</v>
          </cell>
        </row>
        <row r="360">
          <cell r="A360">
            <v>7536213</v>
          </cell>
          <cell r="B360" t="str">
            <v>SIFÓN  DE PVC, DIÁMETRO DE 4"</v>
          </cell>
          <cell r="C360">
            <v>7536213</v>
          </cell>
          <cell r="D360" t="str">
            <v>SIFÓN  DE PVC, DIÁMETRO DE 4"</v>
          </cell>
          <cell r="F360" t="str">
            <v>c/u</v>
          </cell>
          <cell r="G360">
            <v>10.57</v>
          </cell>
          <cell r="H360">
            <v>13.21</v>
          </cell>
        </row>
        <row r="361">
          <cell r="A361">
            <v>7721501</v>
          </cell>
          <cell r="B361" t="str">
            <v>SUB BASE CLASE 3 PARA RELLENO DE ARCILLA LIMOSA, CANGAGUA</v>
          </cell>
          <cell r="C361">
            <v>7721501</v>
          </cell>
          <cell r="D361" t="str">
            <v>SUB BASE CLASE 3 PARA RELLENO DE ARCILLA LIMOSA, CANGAGUA</v>
          </cell>
          <cell r="F361" t="str">
            <v>m3</v>
          </cell>
          <cell r="G361">
            <v>9.0500000000000007</v>
          </cell>
          <cell r="H361">
            <v>11.31</v>
          </cell>
        </row>
        <row r="362">
          <cell r="A362">
            <v>7518330</v>
          </cell>
          <cell r="B362" t="str">
            <v>TABLA DE EUCALIPTO</v>
          </cell>
          <cell r="C362">
            <v>7518330</v>
          </cell>
          <cell r="D362" t="str">
            <v>TABLA DE EUCALIPTO</v>
          </cell>
          <cell r="F362" t="str">
            <v>c/u</v>
          </cell>
          <cell r="G362">
            <v>2.15</v>
          </cell>
          <cell r="H362">
            <v>2.69</v>
          </cell>
        </row>
        <row r="363">
          <cell r="A363">
            <v>7368501</v>
          </cell>
          <cell r="B363" t="str">
            <v xml:space="preserve">TAPA HF DÚCTIL DE = 60 CM C.40. 400 KN </v>
          </cell>
          <cell r="C363">
            <v>7368501</v>
          </cell>
          <cell r="D363" t="str">
            <v xml:space="preserve">TAPA HF DÚCTIL DE = 60 CM C.40. 400 KN </v>
          </cell>
          <cell r="F363" t="str">
            <v>c/u</v>
          </cell>
          <cell r="G363">
            <v>199.51</v>
          </cell>
          <cell r="H363">
            <v>249.39</v>
          </cell>
        </row>
        <row r="364">
          <cell r="A364">
            <v>22931903</v>
          </cell>
          <cell r="B364" t="str">
            <v>THINNER NET 1LT</v>
          </cell>
          <cell r="C364">
            <v>22931903</v>
          </cell>
          <cell r="D364" t="str">
            <v>THINNER NET 1LT</v>
          </cell>
          <cell r="F364" t="str">
            <v>gal</v>
          </cell>
          <cell r="G364">
            <v>13.77</v>
          </cell>
          <cell r="H364">
            <v>17.21</v>
          </cell>
        </row>
        <row r="365">
          <cell r="A365">
            <v>7519211</v>
          </cell>
          <cell r="B365" t="str">
            <v>TIRAS DE CANELO DE 4 X 3 X 2.45 CM</v>
          </cell>
          <cell r="C365">
            <v>7519211</v>
          </cell>
          <cell r="D365" t="str">
            <v>TIRAS DE CANELO DE 4 X 3 X 2.45 CM</v>
          </cell>
          <cell r="F365" t="str">
            <v>m</v>
          </cell>
          <cell r="G365">
            <v>1.24</v>
          </cell>
          <cell r="H365">
            <v>1.55</v>
          </cell>
        </row>
        <row r="366">
          <cell r="A366">
            <v>7565407</v>
          </cell>
          <cell r="B366" t="str">
            <v>MANGUERA TRIDUCTO DE PVC DE 1 1/2", CONFORMADA POR TRES DUCTOS UNIDOS POR UNA MEMBRANA</v>
          </cell>
          <cell r="C366">
            <v>7565407</v>
          </cell>
          <cell r="D366" t="str">
            <v>MANGUERA TRIDUCTO DE PVC DE 1 1/2", CONFORMADA POR TRES DUCTOS UNIDOS POR UNA MEMBRANA</v>
          </cell>
          <cell r="E366" t="str">
            <v>L</v>
          </cell>
          <cell r="F366" t="str">
            <v>m</v>
          </cell>
          <cell r="G366">
            <v>4.74</v>
          </cell>
          <cell r="H366">
            <v>5.92</v>
          </cell>
        </row>
        <row r="367">
          <cell r="A367">
            <v>7537513</v>
          </cell>
          <cell r="B367" t="str">
            <v xml:space="preserve">TUBO DE PVC REFORZADO 110 MM DIÁMETRO X 6 M LONGITUD, LISO </v>
          </cell>
          <cell r="C367">
            <v>7537513</v>
          </cell>
          <cell r="D367" t="str">
            <v xml:space="preserve">TUBO DE PVC REFORZADO 110 MM DIÁMETRO X 6 M LONGITUD, LISO </v>
          </cell>
          <cell r="E367" t="str">
            <v>L</v>
          </cell>
          <cell r="F367" t="str">
            <v>c/u</v>
          </cell>
          <cell r="G367">
            <v>12.63</v>
          </cell>
          <cell r="H367">
            <v>15.79</v>
          </cell>
        </row>
        <row r="368">
          <cell r="A368">
            <v>7537515</v>
          </cell>
          <cell r="B368" t="str">
            <v xml:space="preserve">TUBO DE PVC REFORZADO 110 MM DIÁMETRO X 6 M LONGITUD, CORRUGADO, SERVICIO PESADO </v>
          </cell>
          <cell r="C368">
            <v>213998110</v>
          </cell>
          <cell r="D368" t="str">
            <v xml:space="preserve">TUBO DE PVC REFORZADO 110 MM DIÁMETRO X 6 M LONGITUD, CORRUGADO, SERVICIO PESADO </v>
          </cell>
          <cell r="E368" t="str">
            <v>L</v>
          </cell>
          <cell r="F368" t="str">
            <v>c/u</v>
          </cell>
          <cell r="G368">
            <v>21.23</v>
          </cell>
          <cell r="H368">
            <v>26.54</v>
          </cell>
        </row>
        <row r="369">
          <cell r="A369">
            <v>7537528</v>
          </cell>
          <cell r="B369" t="str">
            <v xml:space="preserve">TUBO DE PVC REFORZADO 160 MM DIÁMETRO X 6 M LONGITUD, CORRUGADO, SERVICIO PESADO </v>
          </cell>
          <cell r="C369">
            <v>7537528</v>
          </cell>
          <cell r="D369" t="str">
            <v xml:space="preserve">TUBO DE PVC REFORZADO 160 MM DIÁMETRO X 6 M LONGITUD, CORRUGADO, SERVICIO PESADO </v>
          </cell>
          <cell r="E369" t="str">
            <v>L</v>
          </cell>
          <cell r="F369" t="str">
            <v>c/u</v>
          </cell>
          <cell r="G369">
            <v>29.1</v>
          </cell>
          <cell r="H369">
            <v>36.380000000000003</v>
          </cell>
        </row>
        <row r="370">
          <cell r="A370">
            <v>7539313</v>
          </cell>
          <cell r="B370" t="str">
            <v>VÁLVULA CHECK DE 4"</v>
          </cell>
          <cell r="C370">
            <v>7539313</v>
          </cell>
          <cell r="D370" t="str">
            <v>VÁLVULA CHECK BRONCE 4"</v>
          </cell>
          <cell r="F370" t="str">
            <v>c/u</v>
          </cell>
          <cell r="G370">
            <v>116.71</v>
          </cell>
          <cell r="H370">
            <v>145.88999999999999</v>
          </cell>
        </row>
        <row r="371">
          <cell r="A371">
            <v>7565110</v>
          </cell>
          <cell r="B371" t="str">
            <v xml:space="preserve">MANGUERA NEGRA DE POLIETILENO REFORZADA DE 2" </v>
          </cell>
          <cell r="C371">
            <v>212326127</v>
          </cell>
          <cell r="D371" t="str">
            <v xml:space="preserve">MANGUERA NEGRA DE POLIETILENO REFORZADA DE 2" </v>
          </cell>
          <cell r="E371" t="str">
            <v>L</v>
          </cell>
          <cell r="F371" t="str">
            <v>m</v>
          </cell>
          <cell r="G371">
            <v>0.99</v>
          </cell>
          <cell r="H371">
            <v>1.24</v>
          </cell>
        </row>
        <row r="372">
          <cell r="A372">
            <v>2553163</v>
          </cell>
          <cell r="B372" t="str">
            <v>RECONECTADOR AUTOMATICO TRIFASICO EN VACIO, 27 KV, 150 KV BIL, 630 A  CONTROL CON COMUNICACION A SCADA</v>
          </cell>
          <cell r="C372">
            <v>2553163</v>
          </cell>
          <cell r="D372" t="str">
            <v>RECONECTADOR AUTOMATICO TRIFASICO EN VACIO, 27 KV, 150 KV BIL, 630 A  CONTROL CON COMUNICACION A SCADA</v>
          </cell>
          <cell r="E372" t="str">
            <v>B</v>
          </cell>
          <cell r="F372" t="str">
            <v>c/u</v>
          </cell>
          <cell r="G372">
            <v>11588.22</v>
          </cell>
          <cell r="H372">
            <v>14485.28</v>
          </cell>
        </row>
        <row r="373">
          <cell r="A373">
            <v>2901320</v>
          </cell>
          <cell r="B373" t="str">
            <v xml:space="preserve">PERNO MAQUINA FE. GALV. 13 X 51 MM (1/2" X 2"), TUERCA, ARAND. PLANA Y PRESION </v>
          </cell>
          <cell r="C373">
            <v>52512051</v>
          </cell>
          <cell r="D373" t="str">
            <v xml:space="preserve">PERNO MAQUINA FE. GALV. 13 X 51 MM (1/2" X 2"), TUERCA, ARAND. PLANA Y PRESION </v>
          </cell>
          <cell r="E373" t="str">
            <v>J</v>
          </cell>
          <cell r="F373" t="str">
            <v>c/u</v>
          </cell>
          <cell r="G373">
            <v>0.46</v>
          </cell>
          <cell r="H373">
            <v>0.57999999999999996</v>
          </cell>
        </row>
        <row r="374">
          <cell r="A374">
            <v>2831610</v>
          </cell>
          <cell r="B374" t="str">
            <v xml:space="preserve">PIE AMIGO FE ANGULO "L" GALV. 38 X 38 X 6 MM, Y 1000 MM LONG </v>
          </cell>
          <cell r="C374">
            <v>2831610</v>
          </cell>
          <cell r="D374" t="str">
            <v xml:space="preserve">PIE AMIGO FE ANGULO "L" GALV. 38 X 38 X 6 MM, Y 1000 MM LONG </v>
          </cell>
          <cell r="E374" t="str">
            <v>J</v>
          </cell>
          <cell r="F374" t="str">
            <v>c/u</v>
          </cell>
          <cell r="G374">
            <v>10.14</v>
          </cell>
          <cell r="H374">
            <v>12.68</v>
          </cell>
        </row>
        <row r="375">
          <cell r="A375">
            <v>2831620</v>
          </cell>
          <cell r="B375" t="str">
            <v xml:space="preserve">PIE AMIGO FE. ANGULO "L" GALV. 38 X 38 X 6 MM, Y 2000 MM LONG </v>
          </cell>
          <cell r="C375">
            <v>2831620</v>
          </cell>
          <cell r="D375" t="str">
            <v xml:space="preserve">PIE AMIGO FE. ANGULO "L" GALV. 38 X 38 X 6 MM, Y 2000 MM LONG </v>
          </cell>
          <cell r="E375" t="str">
            <v>J</v>
          </cell>
          <cell r="F375" t="str">
            <v>c/u</v>
          </cell>
          <cell r="G375">
            <v>22.12</v>
          </cell>
          <cell r="H375">
            <v>27.65</v>
          </cell>
        </row>
        <row r="376">
          <cell r="A376">
            <v>2900814</v>
          </cell>
          <cell r="B376" t="str">
            <v xml:space="preserve">PERNO MAQUINA ACERO GALV. 8 X 38 MM (1 1/2"), TUERCA, ARAND. PLANA Y PRESION </v>
          </cell>
          <cell r="C376">
            <v>2900814</v>
          </cell>
          <cell r="D376" t="str">
            <v xml:space="preserve">PERNO MAQUINA ACERO GALV. 8 X 38 MM (1 1/2"), TUERCA, ARAND. PLANA Y PRESION </v>
          </cell>
          <cell r="E376" t="str">
            <v>J</v>
          </cell>
          <cell r="F376" t="str">
            <v>c/u</v>
          </cell>
          <cell r="G376">
            <v>0.28999999999999998</v>
          </cell>
          <cell r="H376">
            <v>0.36</v>
          </cell>
        </row>
        <row r="377">
          <cell r="A377">
            <v>2802351</v>
          </cell>
          <cell r="B377" t="str">
            <v xml:space="preserve">CRUCETA CARGADORA PERFIL "U" DE 100 X 50 X 6 MM Y 2.30 M LONG </v>
          </cell>
          <cell r="C377">
            <v>2802351</v>
          </cell>
          <cell r="D377" t="str">
            <v xml:space="preserve">CRUCETA CARGADORA PERFIL "U" DE 100 X 50 X 6 MM Y 2.30 M LONG </v>
          </cell>
          <cell r="E377" t="str">
            <v>J</v>
          </cell>
          <cell r="F377" t="str">
            <v>c/u</v>
          </cell>
          <cell r="G377">
            <v>115.25</v>
          </cell>
          <cell r="H377">
            <v>144.06</v>
          </cell>
        </row>
        <row r="378">
          <cell r="A378">
            <v>2056201</v>
          </cell>
          <cell r="B378" t="str">
            <v xml:space="preserve">CONECTOR RANURA PARALELA DOBLE DENTADO, HERMETICO, CABLES AL/CU AISLADOS 4 - 3/0 AWG Y 14 - 8 AWG, TUERCA FUSIBLE </v>
          </cell>
          <cell r="C378">
            <v>10605073</v>
          </cell>
          <cell r="D378" t="str">
            <v xml:space="preserve">CONECTOR RANURA PARALELA DOBLE DENTADO, HERMETICO, CABLES AL/CU AISLADOS 4 - 3/0 AWG Y 14 - 8 AWG, TUERCA FUSIBLE </v>
          </cell>
          <cell r="E378" t="str">
            <v>G</v>
          </cell>
          <cell r="F378" t="str">
            <v>c/u</v>
          </cell>
          <cell r="G378">
            <v>1.17</v>
          </cell>
          <cell r="H378">
            <v>1.46</v>
          </cell>
        </row>
        <row r="379">
          <cell r="A379">
            <v>2060104</v>
          </cell>
          <cell r="B379" t="str">
            <v xml:space="preserve">CONECTOR RANURA PARALELA ALEACION COBRE, NO. 6 - 4/0 AWG, AJUSTE MECANICO, 1 PERNO CENTRAL, HERRAJERIA BRONCE SILICONADO </v>
          </cell>
          <cell r="C379">
            <v>11001076</v>
          </cell>
          <cell r="D379" t="str">
            <v xml:space="preserve">CONECTOR RANURA PARALELA ALEACION COBRE, NO. 6 - 4/0 AWG, AJUSTE MECANICO, 1 PERNO CENTRAL, HERRAJERIA BRONCE SILICONADO </v>
          </cell>
          <cell r="E379" t="str">
            <v>G</v>
          </cell>
          <cell r="F379" t="str">
            <v>c/u</v>
          </cell>
          <cell r="G379">
            <v>5.04</v>
          </cell>
          <cell r="H379">
            <v>6.3</v>
          </cell>
        </row>
        <row r="380">
          <cell r="A380">
            <v>7537770</v>
          </cell>
          <cell r="B380" t="str">
            <v>TUBO DE ACERO GALVANIZADO DE 6" DIAM. (152.4 MM) - 3 MM DE ESPESOR, LONGITUD 6 M</v>
          </cell>
          <cell r="C380">
            <v>7537770</v>
          </cell>
          <cell r="D380" t="str">
            <v>TUBO DE ACERO GALVANIZADO DE 6" DIAM. (152.4 MM) - 3 MM DE ESPESOR, LONGITUD 6 M</v>
          </cell>
          <cell r="E380" t="str">
            <v>L</v>
          </cell>
          <cell r="F380" t="str">
            <v>c/u</v>
          </cell>
          <cell r="G380">
            <v>138.34</v>
          </cell>
          <cell r="H380">
            <v>172.92</v>
          </cell>
        </row>
        <row r="381">
          <cell r="A381">
            <v>11592552</v>
          </cell>
          <cell r="B381" t="str">
            <v xml:space="preserve">TERMINAL EXT. UNIP. ENCOG. FRIO O CONTRAIBLE 25 KV, CABLE DE COBRE 250 - 750 MCM </v>
          </cell>
          <cell r="D381" t="str">
            <v xml:space="preserve">TERMINAL EXT. UNIP. ENCOG. FRIO O CONTRAIBLE 25 KV, CABLE DE COBRE 250 - 750 MCM </v>
          </cell>
          <cell r="E381" t="str">
            <v>G</v>
          </cell>
          <cell r="F381" t="str">
            <v>c/u</v>
          </cell>
          <cell r="G381">
            <v>108.66</v>
          </cell>
          <cell r="H381">
            <v>135.82</v>
          </cell>
        </row>
        <row r="382">
          <cell r="A382">
            <v>11182552</v>
          </cell>
          <cell r="B382" t="str">
            <v xml:space="preserve">EMPALME UNIPOLAR PARA 25 KV, CABLE 2/0 AWG - 250 MCM CONTRAIBLE EN FRIO </v>
          </cell>
          <cell r="D382" t="str">
            <v xml:space="preserve">EMPALME UNIPOLAR PARA 25 KV, CABLE 2/0 AWG - 250 MCM CONTRAIBLE EN FRIO </v>
          </cell>
          <cell r="E382" t="str">
            <v>G</v>
          </cell>
          <cell r="F382" t="str">
            <v>c/u</v>
          </cell>
          <cell r="G382">
            <v>369.62</v>
          </cell>
          <cell r="H382">
            <v>462.02</v>
          </cell>
        </row>
        <row r="383">
          <cell r="A383">
            <v>11182565</v>
          </cell>
          <cell r="B383" t="str">
            <v xml:space="preserve">EMPALME UNIPOLAR PARA 25 KV, CABLE 250 - 500 MCM CONTRAIBLE EN FRIO </v>
          </cell>
          <cell r="D383" t="str">
            <v xml:space="preserve">EMPALME UNIPOLAR PARA 25 KV, CABLE 250 - 500 MCM CONTRAIBLE EN FRIO </v>
          </cell>
          <cell r="E383" t="str">
            <v>G</v>
          </cell>
          <cell r="F383" t="str">
            <v>c/u</v>
          </cell>
          <cell r="G383">
            <v>471.36</v>
          </cell>
          <cell r="H383">
            <v>589.20000000000005</v>
          </cell>
        </row>
        <row r="384">
          <cell r="A384">
            <v>11855001</v>
          </cell>
          <cell r="B384" t="str">
            <v xml:space="preserve">JUEGO DE LIMPIEZA DE CABLES </v>
          </cell>
          <cell r="D384" t="str">
            <v xml:space="preserve">JUEGO DE LIMPIEZA DE CABLES </v>
          </cell>
          <cell r="E384" t="str">
            <v>G</v>
          </cell>
          <cell r="F384" t="str">
            <v>c/u</v>
          </cell>
          <cell r="G384">
            <v>10.97</v>
          </cell>
          <cell r="H384">
            <v>13.71</v>
          </cell>
        </row>
        <row r="385">
          <cell r="A385">
            <v>2194849</v>
          </cell>
          <cell r="B385" t="str">
            <v xml:space="preserve">TERMINAL DE COMPRESIÓN RECTO DE CU-SN ESTÁNDAR, 1 PERFORACIÓN (TIPO OJO DE 1/2"), BARRIL LARGO, CALIBRE 500 MCM, PERNO, TUERCA Y ARANDELAS PLANA Y PRESIÓN </v>
          </cell>
          <cell r="D385" t="str">
            <v xml:space="preserve">TERMINAL DE COMPRESIÓN RECTO DE CU-SN ESTÁNDAR, 1 PERFORACIÓN (TIPO OJO DE 1/2"), BARRIL LARGO, CALIBRE 500 MCM, PERNO, TUERCA Y ARANDELAS PLANA Y PRESIÓN </v>
          </cell>
          <cell r="E385" t="str">
            <v>G</v>
          </cell>
          <cell r="F385" t="str">
            <v>c/u</v>
          </cell>
          <cell r="G385">
            <v>7.98</v>
          </cell>
          <cell r="H385">
            <v>9.98</v>
          </cell>
        </row>
        <row r="386">
          <cell r="A386">
            <v>2052258</v>
          </cell>
          <cell r="B386" t="str">
            <v xml:space="preserve">CONECTOR RANURAS PARALELAS, ALEACION CU, NO. 4/0 AWG - 300 MCM, PERNOS LATERALES Y SEPARADOR </v>
          </cell>
          <cell r="C386">
            <v>11008300</v>
          </cell>
          <cell r="D386" t="str">
            <v xml:space="preserve">CONECTOR RANURAS PARALELAS, ALEACION CU, NO. 4/0 AWG - 300 MCM, PERNOS LATERALES Y SEPARADOR </v>
          </cell>
          <cell r="E386" t="str">
            <v>G</v>
          </cell>
          <cell r="F386" t="str">
            <v>c/u</v>
          </cell>
          <cell r="G386">
            <v>13.65</v>
          </cell>
          <cell r="H386">
            <v>17.059999999999999</v>
          </cell>
        </row>
        <row r="387">
          <cell r="A387">
            <v>7537709</v>
          </cell>
          <cell r="B387" t="str">
            <v xml:space="preserve">TUBO DE ACERO GALVANIZADO DE 2" (50.8 MM) DIAM, 2 MM ESPESOR </v>
          </cell>
          <cell r="C387">
            <v>7537709</v>
          </cell>
          <cell r="D387" t="str">
            <v xml:space="preserve">TUBO DE ACERO GALVANIZADO DE 2" (50.8 MM) DIAM, 2 MM ESPESOR </v>
          </cell>
          <cell r="E387" t="str">
            <v>L</v>
          </cell>
          <cell r="F387" t="str">
            <v>m</v>
          </cell>
          <cell r="G387">
            <v>3.75</v>
          </cell>
          <cell r="H387">
            <v>4.6900000000000004</v>
          </cell>
        </row>
        <row r="388">
          <cell r="A388">
            <v>1024250</v>
          </cell>
          <cell r="B388" t="str">
            <v>CABLE DE AL, CABLEADO, 2 KV, TTU, 6 AWG, 7 HILOS</v>
          </cell>
          <cell r="D388" t="str">
            <v>CABLE DE AL, CABLEADO, 2 KV, TTU, 6 AWG, 7 HILOS</v>
          </cell>
          <cell r="E388" t="str">
            <v>F</v>
          </cell>
          <cell r="F388" t="str">
            <v>m</v>
          </cell>
          <cell r="G388">
            <v>0.53</v>
          </cell>
          <cell r="H388">
            <v>0.66</v>
          </cell>
        </row>
        <row r="389">
          <cell r="A389">
            <v>1024237</v>
          </cell>
          <cell r="B389" t="str">
            <v>CABLE DE AL, CABLEADO, 2 KV, TTU, 4 AWG, 7 HILOS</v>
          </cell>
          <cell r="D389" t="str">
            <v>CABLE DE AL, CABLEADO, 2 KV, TTU, 4 AWG, 7 HILOS</v>
          </cell>
          <cell r="E389" t="str">
            <v>F</v>
          </cell>
          <cell r="F389" t="str">
            <v>m</v>
          </cell>
          <cell r="G389">
            <v>0.67</v>
          </cell>
          <cell r="H389">
            <v>0.84</v>
          </cell>
        </row>
        <row r="390">
          <cell r="A390">
            <v>1024239</v>
          </cell>
          <cell r="B390" t="str">
            <v>CABLE DE AL, CABLEADO, 2 KV, TTU, 2 AWG, 7 HILOS</v>
          </cell>
          <cell r="D390" t="str">
            <v>CABLE DE AL, CABLEADO, 2 KV, TTU, 2 AWG, 7 HILOS</v>
          </cell>
          <cell r="E390" t="str">
            <v>F</v>
          </cell>
          <cell r="F390" t="str">
            <v>m</v>
          </cell>
          <cell r="G390">
            <v>1.03</v>
          </cell>
          <cell r="H390">
            <v>1.29</v>
          </cell>
        </row>
        <row r="391">
          <cell r="A391">
            <v>1024251</v>
          </cell>
          <cell r="B391" t="str">
            <v>CABLE DE AL, CABLEADO, 2 KV, TTU, 1/0 AWG, 19 HILOS</v>
          </cell>
          <cell r="D391" t="str">
            <v>CABLE DE AL, CABLEADO, 2 KV, TTU, 1/0 AWG, 19 HILOS</v>
          </cell>
          <cell r="E391" t="str">
            <v>F</v>
          </cell>
          <cell r="F391" t="str">
            <v>m</v>
          </cell>
          <cell r="G391">
            <v>1.65</v>
          </cell>
          <cell r="H391">
            <v>2.06</v>
          </cell>
        </row>
        <row r="392">
          <cell r="A392">
            <v>1024201</v>
          </cell>
          <cell r="B392" t="str">
            <v>CONDUCTOR ALUMINIO AISLADO PVC 2000 V. TTU NO. 250 MCM, 37 HILOS</v>
          </cell>
          <cell r="D392" t="str">
            <v>CONDUCTOR ALUMINIO AISLADO PVC 2000 V. TTU NO. 250 MCM, 37 HILOS</v>
          </cell>
          <cell r="E392" t="str">
            <v>F</v>
          </cell>
          <cell r="F392" t="str">
            <v>m</v>
          </cell>
          <cell r="G392">
            <v>3.98</v>
          </cell>
          <cell r="H392">
            <v>4.9800000000000004</v>
          </cell>
        </row>
        <row r="393">
          <cell r="A393">
            <v>1024202</v>
          </cell>
          <cell r="B393" t="str">
            <v>CONDUCTOR ALUMINIO AISLADO PVC 2000 V. TTU NO. 500 MCM, 37 HILOS</v>
          </cell>
          <cell r="D393" t="str">
            <v>CONDUCTOR ALUMINIO AISLADO PVC 2000 V. TTU NO. 500 MCM, 37 HILOS</v>
          </cell>
          <cell r="E393" t="str">
            <v>F</v>
          </cell>
          <cell r="F393" t="str">
            <v>m</v>
          </cell>
          <cell r="G393">
            <v>7.95</v>
          </cell>
          <cell r="H393">
            <v>9.94</v>
          </cell>
        </row>
        <row r="394">
          <cell r="A394">
            <v>1014141</v>
          </cell>
          <cell r="B394" t="str">
            <v>CONDUCTOR  ALUMOWELD - AL, DESNUDO, CABLEADO, AWA, 58.58 mm2, 7(5/2) HILOS, MENSAJERO</v>
          </cell>
          <cell r="C394">
            <v>1014141</v>
          </cell>
          <cell r="D394" t="str">
            <v>CONDUCTOR  ALUMOWELD - AL, DESNUDO, CABLEADO, AWA, 58.58 mm2, 7(5/2) HILOS, MENSAJERO</v>
          </cell>
          <cell r="E394" t="str">
            <v>F</v>
          </cell>
          <cell r="F394" t="str">
            <v>m</v>
          </cell>
          <cell r="G394">
            <v>7.53</v>
          </cell>
          <cell r="H394">
            <v>9.41</v>
          </cell>
        </row>
        <row r="395">
          <cell r="A395">
            <v>1014143</v>
          </cell>
          <cell r="B395" t="str">
            <v>CONDUCTOR  ALUMOWELD - AL, DESNUDO, CABLEADO, AWA, 93.13 mm2, 7(5/2) HILOS, MENSAJERO</v>
          </cell>
          <cell r="C395">
            <v>1014143</v>
          </cell>
          <cell r="D395" t="str">
            <v>CONDUCTOR  ALUMOWELD - AL, DESNUDO, CABLEADO, AWA, 93.13 mm2, 7(5/2) HILOS, MENSAJERO</v>
          </cell>
          <cell r="E395" t="str">
            <v>F</v>
          </cell>
          <cell r="F395" t="str">
            <v>m</v>
          </cell>
          <cell r="G395">
            <v>10.34</v>
          </cell>
          <cell r="H395">
            <v>12.92</v>
          </cell>
        </row>
        <row r="396">
          <cell r="A396">
            <v>1014144</v>
          </cell>
          <cell r="B396" t="str">
            <v>CONDUCTOR  ALUMOWELD - AL, DESNUDO, CABLEADO, AWA, 117.4 mm2, 7(5/2) HILOS, MENSAJERO</v>
          </cell>
          <cell r="C396">
            <v>1014144</v>
          </cell>
          <cell r="D396" t="str">
            <v>CONDUCTOR  ALUMOWELD - AL, DESNUDO, CABLEADO, AWA, 117.4 mm2, 7(5/2) HILOS, MENSAJERO</v>
          </cell>
          <cell r="E396" t="str">
            <v>F</v>
          </cell>
          <cell r="F396" t="str">
            <v>m</v>
          </cell>
          <cell r="G396">
            <v>10.34</v>
          </cell>
          <cell r="H396">
            <v>12.92</v>
          </cell>
        </row>
        <row r="397">
          <cell r="A397">
            <v>1014158</v>
          </cell>
          <cell r="B397" t="str">
            <v>CONDUCTOR  ALUMOWELD - AL, DESNUDO, CABLEADO, AWA, 200.4 mm2, 19(12/7) HILOS, MENSAJERO</v>
          </cell>
          <cell r="C397">
            <v>1014158</v>
          </cell>
          <cell r="D397" t="str">
            <v>CONDUCTOR  ALUMOWELD - AL, DESNUDO, CABLEADO, AWA, 200.4 mm2, 19(12/7) HILOS, MENSAJERO</v>
          </cell>
          <cell r="E397" t="str">
            <v>F</v>
          </cell>
          <cell r="F397" t="str">
            <v>m</v>
          </cell>
          <cell r="G397">
            <v>15</v>
          </cell>
          <cell r="H397">
            <v>18.75</v>
          </cell>
        </row>
        <row r="398">
          <cell r="A398">
            <v>2110520</v>
          </cell>
          <cell r="B398" t="str">
            <v>GRAPA ANGULAR APERNADA, SISTEMA SEMIAISLADO PARA MENSAJERO. ACERO . NO. 2 AWG - 4/0 AWG</v>
          </cell>
          <cell r="D398" t="str">
            <v>GRAPA ANGULAR APERNADA, SISTEMA SEMIAISLADO PARA MENSAJERO. ACERO . NO. 2 AWG - 4/0 AWG</v>
          </cell>
          <cell r="E398" t="str">
            <v>G</v>
          </cell>
          <cell r="F398" t="str">
            <v>c/u</v>
          </cell>
          <cell r="G398">
            <v>19.8</v>
          </cell>
          <cell r="H398">
            <v>24.75</v>
          </cell>
        </row>
        <row r="399">
          <cell r="A399">
            <v>2501713</v>
          </cell>
          <cell r="B399" t="str">
            <v>SECCIONADOR UNIPOLAR CERRADO 7.8 KV, 4KA, BIL: 75KV, 200A CON AISLADOR DE CONCRETO DE POLÍMERO.</v>
          </cell>
          <cell r="D399" t="str">
            <v>SECCIONADOR UNIPOLAR CERRADO 7.8 KV, 4KA, BIL: 75KV, 200A CON AISLADOR DE CONCRETO DE POLÍMERO.</v>
          </cell>
          <cell r="E399" t="str">
            <v>B</v>
          </cell>
          <cell r="F399" t="str">
            <v>c/u</v>
          </cell>
          <cell r="G399">
            <v>129.68</v>
          </cell>
          <cell r="H399">
            <v>162.1</v>
          </cell>
        </row>
        <row r="400">
          <cell r="A400">
            <v>2511309</v>
          </cell>
          <cell r="B400" t="str">
            <v>SECCIONADOR UNIPOLAR CERRADO 7.8 KV, 8KA, BIL: 75KV, 100A CON AISLADOR DE CONCRETO DE POLÍMERO.</v>
          </cell>
          <cell r="D400" t="str">
            <v>SECCIONADOR UNIPOLAR CERRADO 7.8 KV, 8KA, BIL: 75KV, 100A CON AISLADOR DE CONCRETO DE POLÍMERO.</v>
          </cell>
          <cell r="E400" t="str">
            <v>B</v>
          </cell>
          <cell r="F400" t="str">
            <v>c/u</v>
          </cell>
          <cell r="G400">
            <v>129.68</v>
          </cell>
          <cell r="H400">
            <v>162.1</v>
          </cell>
        </row>
        <row r="401">
          <cell r="A401">
            <v>2516010</v>
          </cell>
          <cell r="B401" t="str">
            <v>SECCIONADOR FUSIBLE UNIPOLAR ABIERTO 15 KV, 12 KA, BIL: 110 KV, 100 A, CAMARA ROMPEARCO</v>
          </cell>
          <cell r="D401" t="str">
            <v>SECCIONADOR FUSIBLE UNIPOLAR ABIERTO 15 KV, 12 KA, BIL: 110 KV, 100 A, CAMARA ROMPEARCO</v>
          </cell>
          <cell r="E401" t="str">
            <v>B</v>
          </cell>
          <cell r="F401" t="str">
            <v>c/u</v>
          </cell>
          <cell r="G401">
            <v>119.7</v>
          </cell>
          <cell r="H401">
            <v>149.62</v>
          </cell>
        </row>
        <row r="402">
          <cell r="A402">
            <v>2502513</v>
          </cell>
          <cell r="B402" t="str">
            <v>SECCIONADOR BARRA UNIPOLAR ABIERTO 27 KV, 12 KA, BIL: 150 KV, 300 A</v>
          </cell>
          <cell r="D402" t="str">
            <v>SECCIONADOR BARRA UNIPOLAR ABIERTO 27 KV, 12 KA, BIL: 150 KV, 300 A</v>
          </cell>
          <cell r="E402" t="str">
            <v>B</v>
          </cell>
          <cell r="F402" t="str">
            <v>c/u</v>
          </cell>
          <cell r="G402">
            <v>144.63999999999999</v>
          </cell>
          <cell r="H402">
            <v>180.8</v>
          </cell>
        </row>
        <row r="403">
          <cell r="A403">
            <v>2502516</v>
          </cell>
          <cell r="B403" t="str">
            <v>SECCIONADOR BARRA UNIPOLAR ABIERTO 27 KV, 12 KA, BIL: 150 KV, 600 A</v>
          </cell>
          <cell r="D403" t="str">
            <v>SECCIONADOR BARRA UNIPOLAR ABIERTO 27 KV, 12 KA, BIL: 150 KV, 600 A</v>
          </cell>
          <cell r="E403" t="str">
            <v>B</v>
          </cell>
          <cell r="F403" t="str">
            <v>c/u</v>
          </cell>
          <cell r="G403">
            <v>198.05</v>
          </cell>
          <cell r="H403">
            <v>247.56</v>
          </cell>
        </row>
        <row r="404">
          <cell r="A404">
            <v>2792565</v>
          </cell>
          <cell r="B404" t="str">
            <v>IGNITOR TIPO SUPERPOSICION LAMPARA DE VAPOR DE SODIO 100 A 400 W</v>
          </cell>
          <cell r="D404" t="str">
            <v>IGNITOR TIPO SUPERPOSICION LAMPARA DE VAPOR DE SODIO 100 A 400 W</v>
          </cell>
          <cell r="E404" t="str">
            <v>C</v>
          </cell>
          <cell r="F404" t="str">
            <v>c/u</v>
          </cell>
          <cell r="G404">
            <v>5.79</v>
          </cell>
          <cell r="H404">
            <v>7.24</v>
          </cell>
        </row>
        <row r="405">
          <cell r="A405">
            <v>2582406</v>
          </cell>
          <cell r="B405" t="str">
            <v>CELDA MODULAR COMPACTA EN SF6, CON UN INTERRUPTOR DE 600 A, 24 KV, 20 KA, BIL: 125 KV, EXTENSIBLE 2 LADOS</v>
          </cell>
          <cell r="D405" t="str">
            <v>CELDA MODULAR COMPACTA EN SF6, CON UN INTERRUPTOR DE 600 A, 24 KV, 20 KA, BIL: 125 KV, EXTENSIBLE 2 LADOS</v>
          </cell>
          <cell r="E405" t="str">
            <v>B</v>
          </cell>
          <cell r="F405" t="str">
            <v>c/u</v>
          </cell>
          <cell r="G405">
            <v>15561.44</v>
          </cell>
          <cell r="H405">
            <v>19451.8</v>
          </cell>
        </row>
        <row r="406">
          <cell r="A406">
            <v>2582408</v>
          </cell>
          <cell r="B406" t="str">
            <v>CELDA MODULAR COMPACTA EN SF6, PARA CORTE DE BARRA CON UN SECCIONADOR DE 600 A, 24 KV, 20 KA, BIL: 125 KV, EXTENSIBLE 2 LADOS</v>
          </cell>
          <cell r="D406" t="str">
            <v>CELDA MODULAR COMPACTA EN SF6, PARA CORTE DE BARRA CON UN SECCIONADOR DE 600 A, 24 KV, 20 KA, BIL: 125 KV, EXTENSIBLE 2 LADOS</v>
          </cell>
          <cell r="E406" t="str">
            <v>B</v>
          </cell>
          <cell r="F406" t="str">
            <v>c/u</v>
          </cell>
          <cell r="G406">
            <v>10673.55</v>
          </cell>
          <cell r="H406">
            <v>13341.94</v>
          </cell>
        </row>
        <row r="407">
          <cell r="A407">
            <v>2582410</v>
          </cell>
          <cell r="B407" t="str">
            <v>CELDA MODULAR COMPACTA EN SF6, CON UN INTERRUPTOR DE 400 A, UN SECCIONADOR DE 600 A, 24 KV, 20 KA, BIL: 125 KV, EXTENSIBLE 2 LADOS</v>
          </cell>
          <cell r="D407" t="str">
            <v>CELDA MODULAR COMPACTA EN SF6, CON UN INTERRUPTOR DE 400 A, UN SECCIONADOR DE 600 A, 24 KV, 20 KA, BIL: 125 KV, EXTENSIBLE 2 LADOS</v>
          </cell>
          <cell r="E407" t="str">
            <v>B</v>
          </cell>
          <cell r="F407" t="str">
            <v>c/u</v>
          </cell>
        </row>
        <row r="408">
          <cell r="A408">
            <v>2582414</v>
          </cell>
          <cell r="B408" t="str">
            <v>CELDA MODULAR COMPACTA EN SF6, CON DOS SECCIONADORES DE 600 A, 24 KV, 20 KA, BIL: 125 KV, EXTENSIBLE 2 LADOS</v>
          </cell>
          <cell r="D408" t="str">
            <v>CELDA MODULAR COMPACTA EN SF6, CON DOS SECCIONADORES DE 600 A, 24 KV, 20 KA, BIL: 125 KV, EXTENSIBLE 2 LADOS</v>
          </cell>
          <cell r="E408" t="str">
            <v>B</v>
          </cell>
          <cell r="F408" t="str">
            <v>c/u</v>
          </cell>
        </row>
        <row r="409">
          <cell r="A409">
            <v>2582416</v>
          </cell>
          <cell r="B409" t="str">
            <v>CELDA MODULAR COMPACTA EN SF6, CON DOS INTERRUPTORES DE 600 A, 24 KV, 20 KA, BIL: 125 KV, EXTENSIBLE 2 LADOS</v>
          </cell>
          <cell r="D409" t="str">
            <v>CELDA MODULAR COMPACTA EN SF6, CON DOS INTERRUPTORES DE 600 A, 24 KV, 20 KA, BIL: 125 KV, EXTENSIBLE 2 LADOS</v>
          </cell>
          <cell r="E409" t="str">
            <v>B</v>
          </cell>
          <cell r="F409" t="str">
            <v>c/u</v>
          </cell>
        </row>
        <row r="410">
          <cell r="A410">
            <v>2582418</v>
          </cell>
          <cell r="B410" t="str">
            <v>CELDA MODULAR COMPACTA EN SF6, CON UN INTERRUPTOR DE 200 A Y UNO DE 600 A, 24 KV, 20 KA, BIL: 125 KV, EXTENSIBLE 2 LADOS</v>
          </cell>
          <cell r="D410" t="str">
            <v>CELDA MODULAR COMPACTA EN SF6, CON UN INTERRUPTOR DE 200 A Y UNO DE 600 A, 24 KV, 20 KA, BIL: 125 KV, EXTENSIBLE 2 LADOS</v>
          </cell>
          <cell r="E410" t="str">
            <v>B</v>
          </cell>
          <cell r="F410" t="str">
            <v>c/u</v>
          </cell>
        </row>
        <row r="411">
          <cell r="A411">
            <v>2582422</v>
          </cell>
          <cell r="B411" t="str">
            <v>CELDA MODULAR COMPACTA EN SF6, CON UN SECCIONADOR DE 600 A Y DOS INTERRUPTORES DE 400 A, 24 KV, 20 KA, BIL: 125 KV, EXTENSIBLE 2 LADOS, CON PROTECCION</v>
          </cell>
          <cell r="D411" t="str">
            <v>CELDA MODULAR COMPACTA EN SF6, CON UN SECCIONADOR DE 600 A Y DOS INTERRUPTORES DE 400 A, 24 KV, 20 KA, BIL: 125 KV, EXTENSIBLE 2 LADOS, CON PROTECCION</v>
          </cell>
          <cell r="E411" t="str">
            <v>B</v>
          </cell>
          <cell r="F411" t="str">
            <v>c/u</v>
          </cell>
        </row>
        <row r="412">
          <cell r="A412">
            <v>2582424</v>
          </cell>
          <cell r="B412" t="str">
            <v>CELDA MODULAR COMPACTA EN SF6, CON DOS SECCIONADORES DE 600 A, UN INTERRUPTOR DE 400 A, 24 KV, 20 KA, BIL: 125 KV, EXTENSIBLE 2 LADOS</v>
          </cell>
          <cell r="D412" t="str">
            <v>CELDA MODULAR COMPACTA EN SF6, CON DOS SECCIONADORES DE 600 A, UN INTERRUPTOR DE 400 A, 24 KV, 20 KA, BIL: 125 KV, EXTENSIBLE 2 LADOS</v>
          </cell>
          <cell r="E412" t="str">
            <v>B</v>
          </cell>
          <cell r="F412" t="str">
            <v>c/u</v>
          </cell>
        </row>
        <row r="413">
          <cell r="A413">
            <v>2582426</v>
          </cell>
          <cell r="B413" t="str">
            <v>CELDA MODULAR COMPACTA EN SF6, CON UN SECCIONADOR DE 600 A, UN INTERRUPTORES DE 200 A Y UNO DE 600 A, 24 KV, 20 KA, BIL: 125 KV, EXTENSIBLE 2 LADOS</v>
          </cell>
          <cell r="D413" t="str">
            <v>CELDA MODULAR COMPACTA EN SF6, CON UN SECCIONADOR DE 600 A, UN INTERRUPTORES DE 200 A Y UNO DE 600 A, 24 KV, 20 KA, BIL: 125 KV, EXTENSIBLE 2 LADOS</v>
          </cell>
          <cell r="E413" t="str">
            <v>B</v>
          </cell>
          <cell r="F413" t="str">
            <v>c/u</v>
          </cell>
        </row>
        <row r="414">
          <cell r="A414">
            <v>2582428</v>
          </cell>
          <cell r="B414" t="str">
            <v>CELDA MODULAR COMPACTA EN SF6, CON DOS SECCIONADORES DE 600 A Y CORTE DE BARRA CON SECCIONADOR DE 600 A, 24 KV, 20 KA, BIL: 125 KV, EXTENSIBLE 2 LADOS</v>
          </cell>
          <cell r="D414" t="str">
            <v>CELDA MODULAR COMPACTA EN SF6, CON DOS SECCIONADORES DE 600 A Y CORTE DE BARRA CON SECCIONADOR DE 600 A, 24 KV, 20 KA, BIL: 125 KV, EXTENSIBLE 2 LADOS</v>
          </cell>
          <cell r="E414" t="str">
            <v>B</v>
          </cell>
          <cell r="F414" t="str">
            <v>c/u</v>
          </cell>
        </row>
        <row r="415">
          <cell r="A415">
            <v>2582432</v>
          </cell>
          <cell r="B415" t="str">
            <v>CELDA MODULAR COMPACTA EN SF6, CON DOS SECCIONADORES DE 600 A Y DOS  INTERRUPTORES DE 200 A, 24 KV, 20 KA, BIL: 125 KV, EXTENSIBLE 2 LADOS</v>
          </cell>
          <cell r="D415" t="str">
            <v>CELDA MODULAR COMPACTA EN SF6, CON DOS SECCIONADORES DE 600 A Y DOS  INTERRUPTORES DE 200 A, 24 KV, 20 KA, BIL: 125 KV, EXTENSIBLE 2 LADOS</v>
          </cell>
          <cell r="E415" t="str">
            <v>B</v>
          </cell>
          <cell r="F415" t="str">
            <v>c/u</v>
          </cell>
        </row>
        <row r="416">
          <cell r="A416">
            <v>2582434</v>
          </cell>
          <cell r="B416" t="str">
            <v>CELDA MODULAR COMPACTA EN SF6, CON UN SECCIONADOR DE 600 A, DOS INTERRUPTORES DE 200 A Y UNO DE 600 A, 24 KV, 20 KA, BIL: 125 KV, EXTENSIBLE 2 LADOS</v>
          </cell>
          <cell r="D416" t="str">
            <v>CELDA MODULAR COMPACTA EN SF6, CON UN SECCIONADOR DE 600 A, DOS INTERRUPTORES DE 200 A Y UNO DE 600 A, 24 KV, 20 KA, BIL: 125 KV, EXTENSIBLE 2 LADOS</v>
          </cell>
          <cell r="E416" t="str">
            <v>B</v>
          </cell>
          <cell r="F416" t="str">
            <v>c/u</v>
          </cell>
        </row>
        <row r="417">
          <cell r="A417">
            <v>2582436</v>
          </cell>
          <cell r="B417" t="str">
            <v>CELDA MODULAR COMPACTA EN SF6, CON DOS SECCIONADORES DE 600 A, UN  INTERRUPTOR DE 200 A Y UNO DE 600 A, 24 KV, 20 KA, BIL: 125 KV, EXTENSIBLE 2 LADOS</v>
          </cell>
          <cell r="D417" t="str">
            <v>CELDA MODULAR COMPACTA EN SF6, CON DOS SECCIONADORES DE 600 A, UN  INTERRUPTOR DE 200 A Y UNO DE 600 A, 24 KV, 20 KA, BIL: 125 KV, EXTENSIBLE 2 LADOS</v>
          </cell>
          <cell r="E417" t="str">
            <v>B</v>
          </cell>
          <cell r="F417" t="str">
            <v>c/u</v>
          </cell>
        </row>
        <row r="418">
          <cell r="A418">
            <v>2582438</v>
          </cell>
          <cell r="B418" t="str">
            <v>CELDA MODULAR COMPACTA EN SF6, CON DOS SECCIONADORES DE 600 A Y DOS  INTERRUPTORES DE 600 A, 24 KV, 20 KA, BIL: 125 KV, EXTENSIBLE 2 LADOS</v>
          </cell>
          <cell r="D418" t="str">
            <v>CELDA MODULAR COMPACTA EN SF6, CON DOS SECCIONADORES DE 600 A Y DOS  INTERRUPTORES DE 600 A, 24 KV, 20 KA, BIL: 125 KV, EXTENSIBLE 2 LADOS</v>
          </cell>
          <cell r="E418" t="str">
            <v>B</v>
          </cell>
          <cell r="F418" t="str">
            <v>c/u</v>
          </cell>
        </row>
        <row r="419">
          <cell r="A419">
            <v>2582460</v>
          </cell>
          <cell r="B419" t="str">
            <v>CELDA MODULAR COMPACTA EN SF6, PARA REMONTE DE CABLES, 600 A, 24 KV, BIL: 125 KV, EXTENSIBLE 2 LADOS</v>
          </cell>
          <cell r="D419" t="str">
            <v>CELDA MODULAR COMPACTA EN SF6, PARA REMONTE DE CABLES, 600 A, 24 KV, BIL: 125 KV, EXTENSIBLE 2 LADOS</v>
          </cell>
          <cell r="E419" t="str">
            <v>B</v>
          </cell>
          <cell r="F419" t="str">
            <v>c/u</v>
          </cell>
        </row>
        <row r="420">
          <cell r="A420">
            <v>2582501</v>
          </cell>
          <cell r="B420" t="str">
            <v>JUEGO DE ACOPLES PARA FIN DE BARRA AISLADA EN SF6,  630A CELDAS MEDIO VOLTAJE</v>
          </cell>
          <cell r="D420" t="str">
            <v>JUEGO DE ACOPLES PARA FIN DE BARRA AISLADA EN SF6,  630A CELDAS MEDIO VOLTAJE</v>
          </cell>
          <cell r="E420" t="str">
            <v>B</v>
          </cell>
          <cell r="F420" t="str">
            <v>c/u</v>
          </cell>
        </row>
        <row r="421">
          <cell r="A421">
            <v>2586424</v>
          </cell>
          <cell r="B421" t="str">
            <v>CELDA MODULAR COMPACTA DE BANCO DE CAPACITORES A 24 KV, 4 MVAR, 630 A, BIL: 170 KV, 60 HZ</v>
          </cell>
          <cell r="D421" t="str">
            <v>CELDA MODULAR COMPACTA DE BANCO DE CAPACITORES A 24 KV, 4 MVAR, 630 A, BIL: 170 KV, 60 HZ</v>
          </cell>
          <cell r="E421" t="str">
            <v>B</v>
          </cell>
          <cell r="F421" t="str">
            <v>c/u</v>
          </cell>
        </row>
        <row r="422">
          <cell r="A422">
            <v>4703802</v>
          </cell>
          <cell r="B422" t="str">
            <v>CELDA DE MEDIA TENSIÓN, 12KV, IN 1200 A, IK 25 KA, BIL 75 KV</v>
          </cell>
          <cell r="D422" t="str">
            <v>CELDA DE MEDIA TENSIÓN, 12KV, IN 1200 A, IK 25 KA, BIL 75 KV</v>
          </cell>
          <cell r="E422" t="str">
            <v>B</v>
          </cell>
          <cell r="F422" t="str">
            <v>c/u</v>
          </cell>
        </row>
        <row r="423">
          <cell r="A423">
            <v>4703901</v>
          </cell>
          <cell r="B423" t="str">
            <v>CELDA DE MEDIA TENSIÓN, 2.3 KV, IN 1200 A, IK 25 KA, BIL 75 KV</v>
          </cell>
          <cell r="D423" t="str">
            <v>CELDA DE MEDIA TENSIÓN, 2.3 KV, IN 1200 A, IK 25 KA, BIL 75 KV</v>
          </cell>
          <cell r="E423" t="str">
            <v>B</v>
          </cell>
          <cell r="F423" t="str">
            <v>c/u</v>
          </cell>
        </row>
        <row r="424">
          <cell r="A424">
            <v>22662010</v>
          </cell>
          <cell r="B424" t="str">
            <v>CELDA DE COMUNICACIONES PARA S/E. SWITCHES Y RTU</v>
          </cell>
          <cell r="D424" t="str">
            <v>CELDA DE COMUNICACIONES PARA S/E. SWITCHES Y RTU</v>
          </cell>
          <cell r="E424" t="str">
            <v>B</v>
          </cell>
          <cell r="F424" t="str">
            <v>c/u</v>
          </cell>
        </row>
        <row r="425">
          <cell r="A425">
            <v>2541390</v>
          </cell>
          <cell r="B425" t="str">
            <v>BREAKER TERMOMAGNETICO TRIPOLAR 500 V, 100 A, ICC=10 KA, CON TERMINALES DE CARGA Y LINEA, CON CABINETE O BASE DE INSTALACÓN</v>
          </cell>
          <cell r="D425" t="str">
            <v>BREAKER TERMOMAGNETICO TRIPOLAR 500 V, 100 A, ICC=10 KA, CON TERMINALES DE CARGA Y LINEA, CON CABINETE O BASE DE INSTALACÓN</v>
          </cell>
          <cell r="E425" t="str">
            <v>B</v>
          </cell>
          <cell r="F425" t="str">
            <v>c/u</v>
          </cell>
          <cell r="G425">
            <v>87.78</v>
          </cell>
          <cell r="H425">
            <v>109.72</v>
          </cell>
        </row>
        <row r="426">
          <cell r="A426">
            <v>2541391</v>
          </cell>
          <cell r="B426" t="str">
            <v>BREAKER TERMOMAGNETICO TRIPOLAR 500 V, 125 A, ICC=10 KA, CON TERMINALES DE CARGA Y LINEA, CON CABINETE O BASE DE INSTALACÓN</v>
          </cell>
          <cell r="D426" t="str">
            <v>BREAKER TERMOMAGNETICO TRIPOLAR 500 V, 125 A, ICC=10 KA, CON TERMINALES DE CARGA Y LINEA, CON CABINETE O BASE DE INSTALACÓN</v>
          </cell>
          <cell r="E426" t="str">
            <v>B</v>
          </cell>
          <cell r="F426" t="str">
            <v>c/u</v>
          </cell>
          <cell r="G426">
            <v>189.13</v>
          </cell>
          <cell r="H426">
            <v>236.41</v>
          </cell>
        </row>
        <row r="427">
          <cell r="A427">
            <v>2541392</v>
          </cell>
          <cell r="B427" t="str">
            <v>BREAKER TERMOMAGNETICO TRIPOLAR 500 V, 160 A, ICC=10 KA, CON TERMINALES DE CARGA Y LINEA, CON CABINETE O BASE DE INSTALACÓN</v>
          </cell>
          <cell r="D427" t="str">
            <v>BREAKER TERMOMAGNETICO TRIPOLAR 500 V, 160 A, ICC=10 KA, CON TERMINALES DE CARGA Y LINEA, CON CABINETE O BASE DE INSTALACÓN</v>
          </cell>
          <cell r="E427" t="str">
            <v>B</v>
          </cell>
          <cell r="F427" t="str">
            <v>c/u</v>
          </cell>
          <cell r="G427">
            <v>189.13</v>
          </cell>
          <cell r="H427">
            <v>236.41</v>
          </cell>
        </row>
        <row r="428">
          <cell r="A428">
            <v>2541393</v>
          </cell>
          <cell r="B428" t="str">
            <v>BREAKER TERMOMAGNETICO TRIPOLAR 690 V, 160- 400 A, CAJA MOLDEADA, Icc= 40 kA, CON TERMINALES DE CARGA Y LINEA, CAJA MOLDEADA, CON CABINETE O BASE DE INSTALACÓN</v>
          </cell>
          <cell r="D428" t="str">
            <v>BREAKER TERMOMAGNETICO TRIPOLAR 690 V, 160- 400 A, CAJA MOLDEADA, Icc= 40 kA, CON TERMINALES DE CARGA Y LINEA, CAJA MOLDEADA, CON CABINETE O BASE DE INSTALACÓN</v>
          </cell>
          <cell r="E428" t="str">
            <v>B</v>
          </cell>
          <cell r="F428" t="str">
            <v>c/u</v>
          </cell>
          <cell r="G428">
            <v>798.02</v>
          </cell>
          <cell r="H428">
            <v>997.52</v>
          </cell>
        </row>
        <row r="429">
          <cell r="A429">
            <v>2541394</v>
          </cell>
          <cell r="B429" t="str">
            <v>BREAKER TERMOMAGNETICO TRIPOLAR 690 V, 400- 1000 A, CAJA MOLDEADA, Icc= 40 kA, CON TERMINALES DE CARGA Y LINEA, CAJA MOLDEADA, CON CABINETE O BASE DE INSTALACÓN</v>
          </cell>
          <cell r="D429" t="str">
            <v>BREAKER TERMOMAGNETICO TRIPOLAR 690 V, 400- 1000 A, CAJA MOLDEADA, Icc= 40 kA, CON TERMINALES DE CARGA Y LINEA, CAJA MOLDEADA, CON CABINETE O BASE DE INSTALACÓN</v>
          </cell>
          <cell r="E429" t="str">
            <v>B</v>
          </cell>
          <cell r="F429" t="str">
            <v>c/u</v>
          </cell>
          <cell r="G429">
            <v>694.38</v>
          </cell>
          <cell r="H429">
            <v>867.98</v>
          </cell>
        </row>
        <row r="430">
          <cell r="A430">
            <v>2541395</v>
          </cell>
          <cell r="B430" t="str">
            <v>BREAKER TERMOMAGNETICO TRIPOLAR 690 V, 630- 1600 A, CAJA MOLDEADA, Icc= 40 kA, CON TERMINALES DE CARGA Y LINEA, CAJA MOLDEADA, CON CABINETE O BASE DE INSTALACiÓN</v>
          </cell>
          <cell r="D430" t="str">
            <v>BREAKER TERMOMAGNETICO TRIPOLAR 690 V, 630- 1600 A, CAJA MOLDEADA, Icc= 40 kA, CON TERMINALES DE CARGA Y LINEA, CAJA MOLDEADA, CON CABINETE O BASE DE INSTALACiÓN</v>
          </cell>
          <cell r="E430" t="str">
            <v>B</v>
          </cell>
          <cell r="F430" t="str">
            <v>c/u</v>
          </cell>
          <cell r="G430">
            <v>1238.93</v>
          </cell>
          <cell r="H430">
            <v>1548.66</v>
          </cell>
        </row>
        <row r="431">
          <cell r="A431">
            <v>2582412</v>
          </cell>
          <cell r="B431" t="str">
            <v>CELDA MODULAR COMPACTA EN SF6, CON DOS INTERRUPTORES DE 400 A, 24 KV, 20 KA, BIL: 125 KV, EXTENSIBLE 2 LADOS</v>
          </cell>
          <cell r="D431" t="str">
            <v>CELDA MODULAR COMPACTA EN SF6, CON DOS INTERRUPTORES DE 400 A, 24 KV, 20 KA, BIL: 125 KV, EXTENSIBLE 2 LADOS</v>
          </cell>
          <cell r="E431" t="str">
            <v>B</v>
          </cell>
          <cell r="F431" t="str">
            <v>c/u</v>
          </cell>
        </row>
        <row r="432">
          <cell r="A432">
            <v>3106038</v>
          </cell>
          <cell r="B432" t="str">
            <v>TRANSF. TRIFAS. CONVENC. 300 KVA, 22860 - 220/127 V, DYN5, +1/-3X2.5%</v>
          </cell>
          <cell r="D432" t="str">
            <v>TRANSF. TRIFAS. CONVENC. 300 KVA, 22860 - 220/127 V, DYN5, +1/-3X2.5%</v>
          </cell>
          <cell r="E432" t="str">
            <v>A</v>
          </cell>
          <cell r="F432" t="str">
            <v>c/u</v>
          </cell>
          <cell r="G432">
            <v>3408.55</v>
          </cell>
          <cell r="H432">
            <v>4260.6899999999996</v>
          </cell>
        </row>
        <row r="433">
          <cell r="A433">
            <v>3106050</v>
          </cell>
          <cell r="B433" t="str">
            <v>TRANSF. TRIFAS. CONVENC. 500 KVA, 22860 - 220/127 V, DYN5, 3B (MV), 4B (BV), +1/-3X2.5%</v>
          </cell>
          <cell r="D433" t="str">
            <v>TRANSF. TRIFAS. CONVENC. 500 KVA, 22860 - 220/127 V, DYN5, 3B (MV), 4B (BV), +1/-3X2.5%</v>
          </cell>
          <cell r="E433" t="str">
            <v>A</v>
          </cell>
          <cell r="F433" t="str">
            <v>c/u</v>
          </cell>
          <cell r="G433">
            <v>14179.5</v>
          </cell>
          <cell r="H433">
            <v>17724.38</v>
          </cell>
        </row>
        <row r="434">
          <cell r="A434">
            <v>3106086</v>
          </cell>
          <cell r="B434" t="str">
            <v>TRANSF. TRIFAS. CONVENC. 1600 KVA, 22860 - 220/127 V, DYN5, +1/-3X2.5%</v>
          </cell>
          <cell r="D434" t="str">
            <v>TRANSF. TRIFAS. CONVENC. 1600 KVA, 22860 - 220/127 V, DYN5, +1/-3X2.5%</v>
          </cell>
          <cell r="E434" t="str">
            <v>A</v>
          </cell>
          <cell r="F434" t="str">
            <v>c/u</v>
          </cell>
          <cell r="G434">
            <v>35937</v>
          </cell>
          <cell r="H434">
            <v>44921.25</v>
          </cell>
        </row>
        <row r="435">
          <cell r="A435">
            <v>10761013</v>
          </cell>
          <cell r="B435" t="str">
            <v xml:space="preserve">COMPUESTO PARA TRATAMIENTO DE SUELO PARA MEJORAR LA RESISTIVIDAD Y RESISTENCIA DE PUESTA A TIERRA </v>
          </cell>
          <cell r="C435">
            <v>10761013</v>
          </cell>
          <cell r="D435" t="str">
            <v xml:space="preserve">COMPUESTO PARA TRATAMIENTO DE SUELO PARA MEJORAR LA RESISTIVIDAD Y RESISTENCIA DE PUESTA A TIERRA </v>
          </cell>
          <cell r="E435" t="str">
            <v>H</v>
          </cell>
          <cell r="F435" t="str">
            <v>Kg</v>
          </cell>
          <cell r="G435">
            <v>1.1399999999999999</v>
          </cell>
          <cell r="H435">
            <v>1.42</v>
          </cell>
        </row>
        <row r="436">
          <cell r="A436">
            <v>1021154</v>
          </cell>
          <cell r="B436" t="str">
            <v xml:space="preserve">CABLE DE CU, CABLEADO, 600 V, TW, 4/0 AWG, 19 HILOS </v>
          </cell>
          <cell r="C436">
            <v>40310194</v>
          </cell>
          <cell r="D436" t="str">
            <v xml:space="preserve">CABLE DE CU, CABLEADO, 600 V, TW, 4/0 AWG, 19 HILOS </v>
          </cell>
          <cell r="E436" t="str">
            <v>F</v>
          </cell>
          <cell r="F436" t="str">
            <v>m</v>
          </cell>
          <cell r="G436">
            <v>13.23</v>
          </cell>
          <cell r="H436">
            <v>16.54</v>
          </cell>
        </row>
        <row r="437">
          <cell r="A437">
            <v>1300469</v>
          </cell>
          <cell r="B437" t="str">
            <v xml:space="preserve">CABLE DE CU, CABLEADO, 25 KV, XLPE, 350 MCM, 37 HILOS, 100% NA. </v>
          </cell>
          <cell r="D437" t="str">
            <v xml:space="preserve">CABLE DE CU, CABLEADO, 25 KV, XLPE, 350 MCM, 37 HILOS, 100% NA. </v>
          </cell>
          <cell r="E437" t="str">
            <v>F</v>
          </cell>
          <cell r="F437" t="str">
            <v>m</v>
          </cell>
          <cell r="G437">
            <v>32.92</v>
          </cell>
          <cell r="H437">
            <v>41.15</v>
          </cell>
        </row>
        <row r="438">
          <cell r="A438">
            <v>3259050</v>
          </cell>
          <cell r="B438" t="str">
            <v>TRANSF. TRIFAS. SUMERGIBLE. 75 KVA, 22860 - 220/127 V, DYN5, +1/-3X2.5%</v>
          </cell>
          <cell r="D438" t="str">
            <v>TRANSF. TRIFAS. SUMERGIBLE. 75 KVA, 22860 - 220/127 V, DYN5, +1/-3X2.5%</v>
          </cell>
          <cell r="E438" t="str">
            <v>A</v>
          </cell>
          <cell r="F438" t="str">
            <v>c/u</v>
          </cell>
          <cell r="G438">
            <v>9573.75</v>
          </cell>
          <cell r="H438">
            <v>11967.19</v>
          </cell>
        </row>
        <row r="439">
          <cell r="A439">
            <v>3259051</v>
          </cell>
          <cell r="B439" t="str">
            <v>TRANSF. TRIFAS. SUMERGIBLE. 100 KVA, 22860 - 220/127 V, DYN5, +1/-3X2.5%</v>
          </cell>
          <cell r="D439" t="str">
            <v>TRANSF. TRIFAS. SUMERGIBLE. 100 KVA, 22860 - 220/127 V, DYN5, +1/-3X2.5%</v>
          </cell>
          <cell r="E439" t="str">
            <v>A</v>
          </cell>
          <cell r="F439" t="str">
            <v>c/u</v>
          </cell>
          <cell r="G439">
            <v>10213.44</v>
          </cell>
          <cell r="H439">
            <v>12766.8</v>
          </cell>
        </row>
        <row r="440">
          <cell r="A440">
            <v>3259052</v>
          </cell>
          <cell r="B440" t="str">
            <v>TRANSF. TRIFAS. SUMERGIBLE. 125 KVA, 22860 - 220/127 V, DYN5, +1/-3X2.5%</v>
          </cell>
          <cell r="D440" t="str">
            <v>TRANSF. TRIFAS. SUMERGIBLE. 125 KVA, 22860 - 220/127 V, DYN5, +1/-3X2.5%</v>
          </cell>
          <cell r="E440" t="str">
            <v>A</v>
          </cell>
          <cell r="F440" t="str">
            <v>c/u</v>
          </cell>
          <cell r="G440">
            <v>10595.81</v>
          </cell>
          <cell r="H440">
            <v>13244.76</v>
          </cell>
        </row>
        <row r="441">
          <cell r="A441">
            <v>3259053</v>
          </cell>
          <cell r="B441" t="str">
            <v>TRANSF. TRIFAS. SUMERGIBLE. 150 KVA, 22860 - 220/127 V, DYN5, +1/-3X2.5%</v>
          </cell>
          <cell r="D441" t="str">
            <v>TRANSF. TRIFAS. SUMERGIBLE. 150 KVA, 22860 - 220/127 V, DYN5, +1/-3X2.5%</v>
          </cell>
          <cell r="E441" t="str">
            <v>A</v>
          </cell>
          <cell r="F441" t="str">
            <v>c/u</v>
          </cell>
          <cell r="G441">
            <v>10982.5</v>
          </cell>
          <cell r="H441">
            <v>13728.12</v>
          </cell>
        </row>
        <row r="442">
          <cell r="A442">
            <v>3259054</v>
          </cell>
          <cell r="B442" t="str">
            <v>TRANSF. TRIFAS. SUMERGIBLE. 200 KVA, 22860 - 220/127 V, DYN5, +1/-3X2.5%</v>
          </cell>
          <cell r="D442" t="str">
            <v>TRANSF. TRIFAS. SUMERGIBLE. 200 KVA, 22860 - 220/127 V, DYN5, +1/-3X2.5%</v>
          </cell>
          <cell r="E442" t="str">
            <v>A</v>
          </cell>
          <cell r="F442" t="str">
            <v>c/u</v>
          </cell>
          <cell r="G442">
            <v>12578.13</v>
          </cell>
          <cell r="H442">
            <v>15722.66</v>
          </cell>
        </row>
        <row r="443">
          <cell r="A443">
            <v>3259055</v>
          </cell>
          <cell r="B443" t="str">
            <v>TRANSF. TRIFAS. SUMERGIBLE. 250 KVA, 22860 - 220/127 V, DYN5, +1/-3X2.5%</v>
          </cell>
          <cell r="D443" t="str">
            <v>TRANSF. TRIFAS. SUMERGIBLE. 250 KVA, 22860 - 220/127 V, DYN5, +1/-3X2.5%</v>
          </cell>
          <cell r="E443" t="str">
            <v>A</v>
          </cell>
          <cell r="F443" t="str">
            <v>c/u</v>
          </cell>
          <cell r="G443">
            <v>13541.25</v>
          </cell>
          <cell r="H443">
            <v>16926.560000000001</v>
          </cell>
        </row>
        <row r="444">
          <cell r="A444">
            <v>3259056</v>
          </cell>
          <cell r="B444" t="str">
            <v>TRANSF. TRIFAS. SUMERGIBLE. 300 KVA, 22860 - 220/127 V, DYN5, +1/-3X2.5%</v>
          </cell>
          <cell r="D444" t="str">
            <v>TRANSF. TRIFAS. SUMERGIBLE. 300 KVA, 22860 - 220/127 V, DYN5, +1/-3X2.5%</v>
          </cell>
          <cell r="E444" t="str">
            <v>A</v>
          </cell>
          <cell r="F444" t="str">
            <v>c/u</v>
          </cell>
          <cell r="G444">
            <v>14518.75</v>
          </cell>
          <cell r="H444">
            <v>18148.439999999999</v>
          </cell>
        </row>
        <row r="445">
          <cell r="A445">
            <v>3206040</v>
          </cell>
          <cell r="B445" t="str">
            <v>TRANSF. TRIFAS. SUMERGIBLE. 350 KVA, 22860 - 220/127 V, DYN5, +1/-3X2.5%</v>
          </cell>
          <cell r="D445" t="str">
            <v>TRANSF. TRIFAS. SUMERGIBLE. 350 KVA, 22860 - 220/127 V, DYN5, +1/-3X2.5%</v>
          </cell>
          <cell r="E445" t="str">
            <v>A</v>
          </cell>
          <cell r="F445" t="str">
            <v>c/u</v>
          </cell>
          <cell r="G445">
            <v>20930</v>
          </cell>
          <cell r="H445">
            <v>26162.5</v>
          </cell>
        </row>
        <row r="446">
          <cell r="A446">
            <v>3206050</v>
          </cell>
          <cell r="B446" t="str">
            <v>TRANSF. TRIFAS. SUMERGIBLE. 500 KVA, 22860 - 220/127 V, DYN5, +1/-3X2.5%</v>
          </cell>
          <cell r="D446" t="str">
            <v>TRANSF. TRIFAS. SUMERGIBLE. 500 KVA, 22860 - 220/127 V, DYN5, +1/-3X2.5%</v>
          </cell>
          <cell r="E446" t="str">
            <v>A</v>
          </cell>
          <cell r="F446" t="str">
            <v>c/u</v>
          </cell>
          <cell r="G446">
            <v>23360</v>
          </cell>
          <cell r="H446">
            <v>29200</v>
          </cell>
        </row>
        <row r="447">
          <cell r="A447">
            <v>3206080</v>
          </cell>
          <cell r="B447" t="str">
            <v>TRANSF. TRIFAS. SUMERGIBLE. 1000 KVA, 22860 - 220/127 V, DYN5, +1/-3X2.5%</v>
          </cell>
          <cell r="D447" t="str">
            <v>TRANSF. TRIFAS. SUMERGIBLE. 1000 KVA, 22860 - 220/127 V, DYN5, +1/-3X2.5%</v>
          </cell>
          <cell r="E447" t="str">
            <v>A</v>
          </cell>
          <cell r="F447" t="str">
            <v>c/u</v>
          </cell>
          <cell r="G447">
            <v>31625</v>
          </cell>
          <cell r="H447">
            <v>39531.25</v>
          </cell>
        </row>
        <row r="448">
          <cell r="A448">
            <v>2057150</v>
          </cell>
          <cell r="B448" t="str">
            <v>MULTICONECTOR PARA ACOMETIDAS DE BAJO VOLTAJE 6 PUNTOS</v>
          </cell>
          <cell r="D448" t="str">
            <v>MULTICONECTOR PARA ACOMETIDAS DE BAJO VOLTAJE 6 PUNTOS</v>
          </cell>
          <cell r="E448" t="str">
            <v>G</v>
          </cell>
          <cell r="F448" t="str">
            <v>c/u</v>
          </cell>
          <cell r="G448">
            <v>78.09</v>
          </cell>
          <cell r="H448">
            <v>97.61</v>
          </cell>
        </row>
        <row r="449">
          <cell r="A449">
            <v>2057151</v>
          </cell>
          <cell r="B449" t="str">
            <v>MULTICONECTOR PARA ACOMETIDAS DE BAJO VOLTAJE 8 PUNTOS</v>
          </cell>
          <cell r="D449" t="str">
            <v>MULTICONECTOR PARA ACOMETIDAS DE BAJO VOLTAJE 8 PUNTOS</v>
          </cell>
          <cell r="E449" t="str">
            <v>G</v>
          </cell>
          <cell r="F449" t="str">
            <v>c/u</v>
          </cell>
          <cell r="G449">
            <v>127.94</v>
          </cell>
          <cell r="H449">
            <v>159.91999999999999</v>
          </cell>
        </row>
        <row r="450">
          <cell r="A450">
            <v>22910101</v>
          </cell>
          <cell r="B450" t="str">
            <v>FUSIBLES PARA CELDAS DE MEDIO VOLTAJE</v>
          </cell>
          <cell r="D450" t="str">
            <v>FUSIBLES PARA CELDAS DE MEDIO VOLTAJE</v>
          </cell>
          <cell r="E450" t="str">
            <v>B</v>
          </cell>
          <cell r="F450" t="str">
            <v>c/u</v>
          </cell>
          <cell r="G450">
            <v>161.9</v>
          </cell>
          <cell r="H450">
            <v>202.38</v>
          </cell>
        </row>
        <row r="451">
          <cell r="A451">
            <v>11182580</v>
          </cell>
          <cell r="B451" t="str">
            <v>EMPALME UNIPOLAR PARA 25 KV, CABLE 500 - 750 MCM CONTRAIBLE EN FRIO</v>
          </cell>
          <cell r="D451" t="str">
            <v>EMPALME UNIPOLAR PARA 25 KV, CABLE 500 - 750 MCM CONTRAIBLE EN FRIO</v>
          </cell>
          <cell r="E451" t="str">
            <v>G</v>
          </cell>
          <cell r="F451" t="str">
            <v>c/u</v>
          </cell>
          <cell r="G451">
            <v>900</v>
          </cell>
          <cell r="H451">
            <v>1125</v>
          </cell>
        </row>
        <row r="452">
          <cell r="A452">
            <v>2193180</v>
          </cell>
          <cell r="B452" t="str">
            <v>TERMINAL DE COMPRESIÓN RECTO DE CU-SN ESTÁNDAR, 1 PERFORACIÓN (TIPO OJO DE 1/2"), BARRIL LARGO, CALIBRE 750 MCM, PERNO, TUERCA Y ARANDELAS PLANA Y PRESION</v>
          </cell>
          <cell r="D452" t="str">
            <v>TERMINAL DE COMPRESIÓN RECTO DE CU-SN ESTÁNDAR, 1 PERFORACIÓN (TIPO OJO DE 1/2"), BARRIL LARGO, CALIBRE 750 MCM, PERNO, TUERCA Y ARANDELAS PLANA Y PRESION</v>
          </cell>
          <cell r="E452" t="str">
            <v>G</v>
          </cell>
          <cell r="F452" t="str">
            <v>c/u</v>
          </cell>
          <cell r="G452">
            <v>20.170000000000002</v>
          </cell>
          <cell r="H452">
            <v>25.21</v>
          </cell>
        </row>
        <row r="453">
          <cell r="A453">
            <v>11013150</v>
          </cell>
          <cell r="B453" t="str">
            <v>EMPALME DE DERIVACION PARA ALUMBRADO PUBLICO GEL 1000V</v>
          </cell>
          <cell r="D453" t="str">
            <v>EMPALME DE DERIVACION PARA ALUMBRADO PUBLICO GEL 1000V</v>
          </cell>
          <cell r="E453" t="str">
            <v>G</v>
          </cell>
          <cell r="F453" t="str">
            <v>c/u</v>
          </cell>
          <cell r="G453">
            <v>12.8</v>
          </cell>
          <cell r="H453">
            <v>16</v>
          </cell>
        </row>
        <row r="454">
          <cell r="A454">
            <v>7568984</v>
          </cell>
          <cell r="B454" t="str">
            <v>MANGUERA ANILLADA FLEXIBLE DE ACERO GALVANIZADO, TIPO BX, 1 1/2" </v>
          </cell>
          <cell r="D454" t="str">
            <v>MANGUERA ANILLADA FLEXIBLE DE ACERO GALVANIZADO, TIPO BX, 1 1/2" </v>
          </cell>
          <cell r="E454" t="str">
            <v>L</v>
          </cell>
          <cell r="F454" t="str">
            <v>m</v>
          </cell>
          <cell r="G454">
            <v>3.49</v>
          </cell>
          <cell r="H454">
            <v>4.3600000000000003</v>
          </cell>
        </row>
        <row r="455">
          <cell r="A455">
            <v>2582470</v>
          </cell>
          <cell r="B455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D455" t="str">
            <v>CELDA MODULAR COMPACTA DE PROTECCIÓN PARA ALIMENTADOR PRIMARIO CON INTERRUPTOR AUTOMÁTICO CON CORTE EN VACIÓ o SF6 CON SECCIONADOR DE TRES POSICIONES (ABIERTO – CERRADO Y PUESTA A TIERRA)</v>
          </cell>
          <cell r="E455" t="str">
            <v>B</v>
          </cell>
          <cell r="F455" t="str">
            <v>c/u</v>
          </cell>
          <cell r="G455">
            <v>25000</v>
          </cell>
          <cell r="H455">
            <v>31250</v>
          </cell>
        </row>
        <row r="456">
          <cell r="A456">
            <v>2582471</v>
          </cell>
          <cell r="B456" t="str">
            <v>CELDA MODULAR DE PROTECCIÓN PARA TRANSFORMADOR DE DISTRIBUCIÓN CON INTERRUPTOR AUTOMÁTICO CON CORTE EN VACIO O SF6 CON SECCIONADOR DE TRES POSICIONES (ABIERTO - CERRADO Y PUESTA A TIERRA).</v>
          </cell>
          <cell r="D456" t="str">
            <v>CELDA MODULAR DE PROTECCIÓN PARA TRANSFORMADOR DE DISTRIBUCIÓN CON INTERRUPTOR AUTOMÁTICO CON CORTE EN VACIO O SF6 CON SECCIONADOR DE TRES POSICIONES (ABIERTO - CERRADO Y PUESTA A TIERRA).</v>
          </cell>
          <cell r="E456" t="str">
            <v>B</v>
          </cell>
          <cell r="F456" t="str">
            <v>c/u</v>
          </cell>
          <cell r="G456">
            <v>24000</v>
          </cell>
          <cell r="H456">
            <v>30000</v>
          </cell>
        </row>
        <row r="457">
          <cell r="A457">
            <v>3108201</v>
          </cell>
          <cell r="B457" t="str">
            <v>TRANSF. TRIFAS. CONVENC. 75 KVA, 22860 - 380/210 V, DYN0, +1/-3X2.5%</v>
          </cell>
          <cell r="D457" t="str">
            <v>TRANSF. TRIFAS. CONVENC. 75 KVA, 22860 - 380/210 V, DYN0, +1/-3X2.5%</v>
          </cell>
          <cell r="E457" t="str">
            <v>A</v>
          </cell>
          <cell r="F457" t="str">
            <v>c/u</v>
          </cell>
          <cell r="G457">
            <v>2499.29</v>
          </cell>
          <cell r="H457">
            <v>3124.11</v>
          </cell>
        </row>
        <row r="458">
          <cell r="A458">
            <v>3370101</v>
          </cell>
          <cell r="B458" t="str">
            <v>TRANSF. TRIFAS. PADMOUNTED. MALLA. 50 KVA, 22860 - 380/210 V, DYN0, +1/-3X2.5%</v>
          </cell>
          <cell r="D458" t="str">
            <v>TRANSF. TRIFAS. PADMOUNTED. MALLA. 50 KVA, 22860 - 380/210 V, DYN0, +1/-3X2.5%</v>
          </cell>
          <cell r="E458" t="str">
            <v>A</v>
          </cell>
          <cell r="F458" t="str">
            <v>c/u</v>
          </cell>
          <cell r="G458">
            <v>4579.67</v>
          </cell>
          <cell r="H458">
            <v>5724.59</v>
          </cell>
        </row>
        <row r="459">
          <cell r="A459">
            <v>3370201</v>
          </cell>
          <cell r="B459" t="str">
            <v>TRANSF. TRIFAS. PADMOUNTED. MALLA. 250 KVA, 22860 - 220/127 V, DYN0, +1/-3X2.5%</v>
          </cell>
          <cell r="D459" t="str">
            <v>TRANSF. TRIFAS. PADMOUNTED. MALLA. 250 KVA, 22860 - 220/127 V, DYN0, +1/-3X2.5%</v>
          </cell>
          <cell r="E459" t="str">
            <v>A</v>
          </cell>
          <cell r="F459" t="str">
            <v>c/u</v>
          </cell>
          <cell r="G459">
            <v>8060.58</v>
          </cell>
          <cell r="H459">
            <v>10075.719999999999</v>
          </cell>
        </row>
        <row r="460">
          <cell r="A460">
            <v>3370202</v>
          </cell>
          <cell r="B460" t="str">
            <v>TRANSF. TRIFAS. PADMOUNTED. MALLA. 300 KVA, 22860 - 220/127 V, DYN0, +1/-3X2.5%</v>
          </cell>
          <cell r="D460" t="str">
            <v>TRANSF. TRIFAS. PADMOUNTED. MALLA. 300 KVA, 22860 - 220/127 V, DYN0, +1/-3X2.5%</v>
          </cell>
          <cell r="E460" t="str">
            <v>A</v>
          </cell>
          <cell r="F460" t="str">
            <v>c/u</v>
          </cell>
          <cell r="G460">
            <v>8891.7800000000007</v>
          </cell>
          <cell r="H460">
            <v>11114.73</v>
          </cell>
        </row>
        <row r="461">
          <cell r="A461">
            <v>3106029</v>
          </cell>
          <cell r="B461" t="str">
            <v>TRANSF. TRIFAS. CONVENC. 200 KVA, 22860 - 220/127 V, DYN5, +1/-3X2.5%</v>
          </cell>
          <cell r="D461" t="str">
            <v>TRANSF. TRIFAS. CONVENC. 200 KVA, 22860 - 220/127 V, DYN5, +1/-3X2.5%</v>
          </cell>
          <cell r="E461" t="str">
            <v>A</v>
          </cell>
          <cell r="F461" t="str">
            <v>c/u</v>
          </cell>
          <cell r="G461">
            <v>4799.87</v>
          </cell>
          <cell r="H461">
            <v>5999.84</v>
          </cell>
        </row>
        <row r="462">
          <cell r="A462">
            <v>3106042</v>
          </cell>
          <cell r="B462" t="str">
            <v>TRANSF. TRIFAS. CONVENC. 400 KVA, 22860 - 220/127 V, DYN5, +1/-3X2.5%</v>
          </cell>
          <cell r="D462" t="str">
            <v>TRANSF. TRIFAS. CONVENC. 400 KVA, 22860 - 220/127 V, DYN5, +1/-3X2.5%</v>
          </cell>
          <cell r="E462" t="str">
            <v>A</v>
          </cell>
          <cell r="F462" t="str">
            <v>c/u</v>
          </cell>
          <cell r="G462">
            <v>7619.77</v>
          </cell>
          <cell r="H462">
            <v>9524.7099999999991</v>
          </cell>
        </row>
        <row r="463">
          <cell r="A463">
            <v>3109202</v>
          </cell>
          <cell r="B463" t="str">
            <v>TRANSF. TRIFAS. CONVENC. 450 KVA, 22860 - 220/127 V, DYN5, +1/-3X2.5%</v>
          </cell>
          <cell r="D463" t="str">
            <v>TRANSF. TRIFAS. CONVENC. 450 KVA, 22860 - 220/127 V, DYN5, +1/-3X2.5%</v>
          </cell>
          <cell r="E463" t="str">
            <v>A</v>
          </cell>
          <cell r="F463" t="str">
            <v>c/u</v>
          </cell>
          <cell r="G463">
            <v>8217.4500000000007</v>
          </cell>
          <cell r="H463">
            <v>10271.81</v>
          </cell>
        </row>
        <row r="464">
          <cell r="A464">
            <v>3108901</v>
          </cell>
          <cell r="B464" t="str">
            <v>TRANSF. TRIFAS. CONVENC. 75 KVA, 22860 - 440/254 V, +1/-3X2.5%</v>
          </cell>
          <cell r="D464" t="str">
            <v>TRANSF. TRIFAS. CONVENC. 75 KVA, 22860 - 440/254 V, +1/-3X2.5%</v>
          </cell>
          <cell r="E464" t="str">
            <v>A</v>
          </cell>
          <cell r="F464" t="str">
            <v>c/u</v>
          </cell>
          <cell r="G464">
            <v>2499.29</v>
          </cell>
          <cell r="H464">
            <v>3124.11</v>
          </cell>
        </row>
        <row r="465">
          <cell r="A465">
            <v>3108902</v>
          </cell>
          <cell r="B465" t="str">
            <v>TRANSF. TRIFAS. CONVENC. 125 KVA, 22860 - 440/254 V, +1/-3X2.5%</v>
          </cell>
          <cell r="D465" t="str">
            <v>TRANSF. TRIFAS. CONVENC. 125 KVA, 22860 - 440/254 V, +1/-3X2.5%</v>
          </cell>
          <cell r="E465" t="str">
            <v>A</v>
          </cell>
          <cell r="F465" t="str">
            <v>c/u</v>
          </cell>
          <cell r="G465">
            <v>3367.03</v>
          </cell>
          <cell r="H465">
            <v>4208.79</v>
          </cell>
        </row>
        <row r="466">
          <cell r="A466">
            <v>2567530</v>
          </cell>
          <cell r="B466" t="str">
            <v>CAJA DE MANIOBRA TRIFÁSICA TIPO PEDESTAL PARA 27 KV, 1 ENTRADA, 2 SALIDAS, COMPLETA CON ACCESORIOS PARA MONTAJE</v>
          </cell>
          <cell r="D466" t="str">
            <v>CAJA DE MANIOBRA TRIFÁSICA TIPO PEDESTAL PARA 27 KV, 1 ENTRADA, 2 SALIDAS, COMPLETA CON ACCESORIOS PARA MONTAJE</v>
          </cell>
          <cell r="E466" t="str">
            <v>B</v>
          </cell>
          <cell r="F466" t="str">
            <v>c/u</v>
          </cell>
          <cell r="G466">
            <v>3356.18</v>
          </cell>
          <cell r="H466">
            <v>4195.22</v>
          </cell>
        </row>
        <row r="467">
          <cell r="A467">
            <v>1010625</v>
          </cell>
          <cell r="B467" t="str">
            <v>BARRA COBRE ELECTROLITICO RECTANGULAR DE 50 X 6 MM, (2" X 1/4")</v>
          </cell>
          <cell r="D467" t="str">
            <v>BARRA COBRE ELECTROLITICO RECTANGULAR DE 50 X 6 MM, (2" X 1/4")</v>
          </cell>
          <cell r="E467" t="str">
            <v>G</v>
          </cell>
          <cell r="F467" t="str">
            <v>c/u</v>
          </cell>
          <cell r="G467">
            <v>20</v>
          </cell>
          <cell r="H467">
            <v>25</v>
          </cell>
        </row>
        <row r="468">
          <cell r="A468">
            <v>3259047</v>
          </cell>
          <cell r="B468" t="str">
            <v>TRANSF. TRIFAS. SUMERGIBLE. 150 KVA, 6300 - 220/127 V, DYN5, +1/-3X2.5%</v>
          </cell>
          <cell r="D468" t="str">
            <v>TRANSF. TRIFAS. SUMERGIBLE. 150 KVA, 6300 - 220/127 V, DYN5, +1/-3X2.5%</v>
          </cell>
          <cell r="E468" t="str">
            <v>A</v>
          </cell>
          <cell r="F468" t="str">
            <v>c/u</v>
          </cell>
          <cell r="G468">
            <v>13200</v>
          </cell>
          <cell r="H468">
            <v>16500</v>
          </cell>
        </row>
        <row r="469">
          <cell r="A469">
            <v>3259048</v>
          </cell>
          <cell r="B469" t="str">
            <v>TRANSF. TRIFAS. SUMERGIBLE. 225 KVA, 6300 - 220/127 V, DYN5, +1/-3X2.5%</v>
          </cell>
          <cell r="D469" t="str">
            <v>TRANSF. TRIFAS. SUMERGIBLE. 225 KVA, 6300 - 220/127 V, DYN5, +1/-3X2.5%</v>
          </cell>
          <cell r="E469" t="str">
            <v>A</v>
          </cell>
          <cell r="F469" t="str">
            <v>c/u</v>
          </cell>
          <cell r="G469">
            <v>14900</v>
          </cell>
          <cell r="H469">
            <v>18625</v>
          </cell>
        </row>
        <row r="470">
          <cell r="A470">
            <v>3259049</v>
          </cell>
          <cell r="B470" t="str">
            <v>TRANSF. TRIFAS. SUMERGIBLE. 300 KVA, 6300 - 220/127 V, DYN5, +1/-3X2.5%</v>
          </cell>
          <cell r="D470" t="str">
            <v>TRANSF. TRIFAS. SUMERGIBLE. 300 KVA, 6300 - 220/127 V, DYN5, +1/-3X2.5%</v>
          </cell>
          <cell r="E470" t="str">
            <v>A</v>
          </cell>
          <cell r="F470" t="str">
            <v>c/u</v>
          </cell>
          <cell r="G470">
            <v>15800</v>
          </cell>
          <cell r="H470">
            <v>19750</v>
          </cell>
        </row>
        <row r="471">
          <cell r="A471">
            <v>1102077</v>
          </cell>
          <cell r="B471" t="str">
            <v>CABLE DE AL CABLEADO, 600 V, TTU, 350 MCM, 37 HILOS</v>
          </cell>
          <cell r="D471" t="str">
            <v>CABLE DE AL CABLEADO, 600 V, TTU, 350 MCM, 37 HILOS</v>
          </cell>
          <cell r="E471" t="str">
            <v>F</v>
          </cell>
          <cell r="F471" t="str">
            <v>m</v>
          </cell>
          <cell r="G471">
            <v>5.5</v>
          </cell>
          <cell r="H471">
            <v>6.88</v>
          </cell>
        </row>
        <row r="472">
          <cell r="A472">
            <v>6013471</v>
          </cell>
          <cell r="B472" t="str">
            <v xml:space="preserve">BOMBA SUMERGIBLE DE 1 HP, 220 V </v>
          </cell>
          <cell r="D472" t="str">
            <v xml:space="preserve">BOMBA SUMERGIBLE DE 1 HP, 220 V </v>
          </cell>
          <cell r="E472" t="str">
            <v>L</v>
          </cell>
          <cell r="F472" t="str">
            <v>c/u</v>
          </cell>
          <cell r="G472">
            <v>846.63</v>
          </cell>
          <cell r="H472">
            <v>1058.29</v>
          </cell>
        </row>
        <row r="473">
          <cell r="A473">
            <v>2635363</v>
          </cell>
          <cell r="B473" t="str">
            <v>BASE PORTAFUSIBLE UNIPOLAR TIPO NH TAMAÑO 3, 630 A, 500 V, TIPO AJUSTE: PERNO PASANTE.</v>
          </cell>
          <cell r="C473">
            <v>80101630</v>
          </cell>
          <cell r="D473" t="str">
            <v>BASE PORTAFUSIBLE UNIPOLAR TIPO NH TAMAÑO 3, 630 A, 500 V, TIPO AJUSTE: PERNO PASANTE.</v>
          </cell>
          <cell r="E473" t="str">
            <v>B</v>
          </cell>
          <cell r="F473" t="str">
            <v>c/u</v>
          </cell>
          <cell r="G473">
            <v>19.510000000000002</v>
          </cell>
          <cell r="H473">
            <v>24.39</v>
          </cell>
        </row>
        <row r="474">
          <cell r="A474">
            <v>2621350</v>
          </cell>
          <cell r="B474" t="str">
            <v xml:space="preserve">CARTUCHO FUSIBLE PARA BAJO VOLTAJE, TIPO NH TAMAÑO 3, 500 A </v>
          </cell>
          <cell r="C474">
            <v>80613500</v>
          </cell>
          <cell r="D474" t="str">
            <v>CARTUCHO  FUSIBLE TIPO NH, DIN 3, 500 V, 500 A</v>
          </cell>
          <cell r="E474" t="str">
            <v>B</v>
          </cell>
          <cell r="F474" t="str">
            <v>c/u</v>
          </cell>
          <cell r="G474">
            <v>11.11</v>
          </cell>
          <cell r="H474">
            <v>13.89</v>
          </cell>
        </row>
        <row r="475">
          <cell r="A475">
            <v>2621363</v>
          </cell>
          <cell r="B475" t="str">
            <v xml:space="preserve">CARTUCHO FUSIBLE PARA BAJO VOLTAJE, TIPO NH TAMAÑO 3, 630 A </v>
          </cell>
          <cell r="C475">
            <v>80613630</v>
          </cell>
          <cell r="D475" t="str">
            <v>CARTUCHO  FUSIBLE TIPO NH, DIN 3, 500 V, 630 A</v>
          </cell>
          <cell r="E475" t="str">
            <v>B</v>
          </cell>
          <cell r="F475" t="str">
            <v>c/u</v>
          </cell>
          <cell r="G475">
            <v>11.11</v>
          </cell>
          <cell r="H475">
            <v>13.89</v>
          </cell>
        </row>
        <row r="476">
          <cell r="A476">
            <v>3153001</v>
          </cell>
          <cell r="B476" t="str">
            <v xml:space="preserve">TRANSF. TRIFAS. CONVENC. CONMUTABLE 150 KVA, 6300/22860 - 220/127 V, DYN5, 3B (MV), 4B (BV), +1/- 3X2.5% </v>
          </cell>
          <cell r="C476">
            <v>3153001</v>
          </cell>
          <cell r="D476" t="str">
            <v xml:space="preserve">TRANSF. TRIFAS. CONVENC. CONMUTABLE 150 KVA, 6300/22860 - 220/127 V, DYN5, 3B (MV), 4B (BV), +1/- 3X2.5% </v>
          </cell>
          <cell r="E476" t="str">
            <v>A</v>
          </cell>
          <cell r="F476" t="str">
            <v>c/u</v>
          </cell>
          <cell r="G476">
            <v>5520</v>
          </cell>
          <cell r="H476">
            <v>6900</v>
          </cell>
        </row>
        <row r="477">
          <cell r="A477">
            <v>2502916</v>
          </cell>
          <cell r="B477" t="str">
            <v>SECCIONADOR BARRA UNIPOLAR ABIERTO 27 KV, 20 KA, BIL: 150 KV, 600 A</v>
          </cell>
          <cell r="D477" t="str">
            <v>SECCIONADOR BARRA UNIPOLAR ABIERTO 27 KV, 20 KA, BIL: 150 KV, 600 A</v>
          </cell>
          <cell r="E477" t="str">
            <v>B</v>
          </cell>
          <cell r="F477" t="str">
            <v>c/u</v>
          </cell>
          <cell r="G477">
            <v>85.12</v>
          </cell>
          <cell r="H477">
            <v>106.4</v>
          </cell>
        </row>
        <row r="478">
          <cell r="A478">
            <v>23700132</v>
          </cell>
          <cell r="B478" t="str">
            <v xml:space="preserve">CONECTOR RANURA PARALELA, ALEACION AL, 3 PERNOS, CONDUCTOR ACAR DE 500 MCM (30/7) </v>
          </cell>
          <cell r="D478" t="str">
            <v xml:space="preserve">CONECTOR RANURA PARALELA, ALEACION AL, 3 PERNOS, CONDUCTOR ACAR DE 500 MCM (30/7) </v>
          </cell>
          <cell r="E478" t="str">
            <v>G</v>
          </cell>
          <cell r="F478" t="str">
            <v>c/u</v>
          </cell>
          <cell r="G478">
            <v>19.38</v>
          </cell>
          <cell r="H478">
            <v>24.22</v>
          </cell>
        </row>
        <row r="479">
          <cell r="A479">
            <v>11182590</v>
          </cell>
          <cell r="B479" t="str">
            <v xml:space="preserve">EMPALME UNIPOLAR 25KV CONDUCTOR POLIETILENO ALTA DENSIDAD </v>
          </cell>
          <cell r="C479">
            <v>11182590</v>
          </cell>
          <cell r="D479" t="str">
            <v xml:space="preserve">EMPALME UNIPOLAR 25KV CONDUCTOR POLIETILENO ALTA DENSIDAD </v>
          </cell>
          <cell r="E479" t="str">
            <v>G</v>
          </cell>
          <cell r="F479" t="str">
            <v>c/u</v>
          </cell>
          <cell r="G479">
            <v>34.299999999999997</v>
          </cell>
          <cell r="H479">
            <v>42.87</v>
          </cell>
        </row>
        <row r="480">
          <cell r="A480">
            <v>2010360</v>
          </cell>
          <cell r="B480" t="str">
            <v>AISLADOR TIPO PIN DE POLIETILENO DE ALTA DENSIDAD, SUJECIÓN SUPERIOR, CON RADIO INTERFERENCIA 25 KV, ANSI 55-5</v>
          </cell>
          <cell r="C480">
            <v>2010360</v>
          </cell>
          <cell r="D480" t="str">
            <v>AISLADOR TIPO PIN DE POLIETILENO DE ALTA DENSIDAD, SUJECIÓN SUPERIOR, CON RADIO INTERFERENCIA 25 KV, ANSI 55-5</v>
          </cell>
          <cell r="E480" t="str">
            <v>D</v>
          </cell>
          <cell r="F480" t="str">
            <v>c/u</v>
          </cell>
          <cell r="G480">
            <v>50</v>
          </cell>
          <cell r="H480">
            <v>62.5</v>
          </cell>
        </row>
        <row r="481">
          <cell r="A481">
            <v>2280641</v>
          </cell>
          <cell r="B481" t="str">
            <v>RETENCIÓN TERMINAL PREFORMADA PARA CABLE MENSAJERO DE SECCIÓN 58.58 mm2</v>
          </cell>
          <cell r="C481">
            <v>2280641</v>
          </cell>
          <cell r="D481" t="str">
            <v>RETENCIÓN TERMINAL PREFORMADA PARA CABLE MENSAJERO DE SECCIÓN 58.58 mm2</v>
          </cell>
          <cell r="E481" t="str">
            <v>G</v>
          </cell>
          <cell r="F481" t="str">
            <v>c/u</v>
          </cell>
          <cell r="G481">
            <v>21.72</v>
          </cell>
          <cell r="H481">
            <v>27.15</v>
          </cell>
        </row>
        <row r="482">
          <cell r="A482">
            <v>2280643</v>
          </cell>
          <cell r="B482" t="str">
            <v>RETENCIÓN TERMINAL PREFORMADA PARA CABLE MENSAJERO DE SECCIÓN 93.13 mm2</v>
          </cell>
          <cell r="C482">
            <v>2280643</v>
          </cell>
          <cell r="D482" t="str">
            <v>RETENCIÓN TERMINAL PREFORMADA PARA CABLE MENSAJERO DE SECCIÓN 93.13 mm2</v>
          </cell>
          <cell r="E482" t="str">
            <v>G</v>
          </cell>
          <cell r="F482" t="str">
            <v>c/u</v>
          </cell>
          <cell r="G482">
            <v>21.72</v>
          </cell>
          <cell r="H482">
            <v>27.15</v>
          </cell>
        </row>
        <row r="483">
          <cell r="A483">
            <v>2280644</v>
          </cell>
          <cell r="B483" t="str">
            <v>RETENCIÓN TERMINAL PREFORMADA PARA CABLE MENSAJERO DE SECCIÓN 117.4 mm2</v>
          </cell>
          <cell r="C483">
            <v>2280644</v>
          </cell>
          <cell r="D483" t="str">
            <v>RETENCIÓN TERMINAL PREFORMADA PARA CABLE MENSAJERO DE SECCIÓN 117.4 mm2</v>
          </cell>
          <cell r="E483" t="str">
            <v>G</v>
          </cell>
          <cell r="F483" t="str">
            <v>c/u</v>
          </cell>
          <cell r="G483">
            <v>21.72</v>
          </cell>
          <cell r="H483">
            <v>27.15</v>
          </cell>
        </row>
        <row r="484">
          <cell r="A484">
            <v>2280658</v>
          </cell>
          <cell r="B484" t="str">
            <v>RETENCIÓN TERMINAL PREFORMADA PARA CABLE MENSAJERO DE SECCIÓN 200.4  mm2</v>
          </cell>
          <cell r="C484">
            <v>2280658</v>
          </cell>
          <cell r="D484" t="str">
            <v>RETENCIÓN TERMINAL PREFORMADA PARA CABLE MENSAJERO DE SECCIÓN 200.4  mm2</v>
          </cell>
          <cell r="E484" t="str">
            <v>G</v>
          </cell>
          <cell r="F484" t="str">
            <v>c/u</v>
          </cell>
          <cell r="G484">
            <v>21.72</v>
          </cell>
          <cell r="H484">
            <v>27.15</v>
          </cell>
        </row>
        <row r="485">
          <cell r="A485">
            <v>2280541</v>
          </cell>
          <cell r="B485" t="str">
            <v>RETENCIÓN TERMINAL PREFORMADA PARA CABLE 1/0 AAC, SEMIAISLADO, 25 KV</v>
          </cell>
          <cell r="C485">
            <v>2280541</v>
          </cell>
          <cell r="D485" t="str">
            <v>RETENCIÓN TERMINAL PREFORMADA PARA CABLE 1/0 AAC, SEMIAISLADO, 25 KV</v>
          </cell>
          <cell r="E485" t="str">
            <v>G</v>
          </cell>
          <cell r="F485" t="str">
            <v>c/u</v>
          </cell>
          <cell r="G485">
            <v>178.03</v>
          </cell>
          <cell r="H485">
            <v>222.54</v>
          </cell>
        </row>
        <row r="486">
          <cell r="A486">
            <v>2280542</v>
          </cell>
          <cell r="B486" t="str">
            <v>RETENCIÓN TERMINAL PREFORMADA PARA CABLE 2/0 AAC, 1/0 ACSR Y 2/0 ACSR, SEMIAISLADO, 25 KV</v>
          </cell>
          <cell r="C486">
            <v>2280542</v>
          </cell>
          <cell r="D486" t="str">
            <v>RETENCIÓN TERMINAL PREFORMADA PARA CABLE 2/0 AAC, 1/0 ACSR Y 2/0 ACSR, SEMIAISLADO, 25 KV</v>
          </cell>
          <cell r="E486" t="str">
            <v>G</v>
          </cell>
          <cell r="F486" t="str">
            <v>c/u</v>
          </cell>
          <cell r="G486">
            <v>178.03</v>
          </cell>
          <cell r="H486">
            <v>222.54</v>
          </cell>
        </row>
        <row r="487">
          <cell r="A487">
            <v>2280543</v>
          </cell>
          <cell r="B487" t="str">
            <v>RETENCIÓN TERMINAL PREFORMADA PARA CABLE 3/0 AAC Y 3/0 ACSR, SEMIAISLADO, 25 KV</v>
          </cell>
          <cell r="C487">
            <v>2280543</v>
          </cell>
          <cell r="D487" t="str">
            <v>RETENCIÓN TERMINAL PREFORMADA PARA CABLE 3/0 AAC Y 3/0 ACSR, SEMIAISLADO, 25 KV</v>
          </cell>
          <cell r="E487" t="str">
            <v>G</v>
          </cell>
          <cell r="F487" t="str">
            <v>c/u</v>
          </cell>
          <cell r="G487">
            <v>178.03</v>
          </cell>
          <cell r="H487">
            <v>222.54</v>
          </cell>
        </row>
        <row r="488">
          <cell r="A488">
            <v>2280544</v>
          </cell>
          <cell r="B488" t="str">
            <v>RETENCIÓN TERMINAL PREFORMADA PARA CABLE 4/0 AAC, 266.8 AAC Y 4/0 ACSR , SEMIAISLADO, 25 KV</v>
          </cell>
          <cell r="C488">
            <v>2280544</v>
          </cell>
          <cell r="D488" t="str">
            <v>RETENCIÓN TERMINAL PREFORMADA PARA CABLE 4/0 AAC, 266.8 AAC Y 4/0 ACSR , SEMIAISLADO, 25 KV</v>
          </cell>
          <cell r="E488" t="str">
            <v>G</v>
          </cell>
          <cell r="F488" t="str">
            <v>c/u</v>
          </cell>
          <cell r="G488">
            <v>178.03</v>
          </cell>
          <cell r="H488">
            <v>222.54</v>
          </cell>
        </row>
        <row r="489">
          <cell r="A489">
            <v>2280545</v>
          </cell>
          <cell r="B489" t="str">
            <v>RETENCIÓN TERMINAL PREFORMADA PARA CABLE 336.4 AAC Y 266.8 ACSR , SEMIAISLADO, 25 KV</v>
          </cell>
          <cell r="C489">
            <v>2280545</v>
          </cell>
          <cell r="D489" t="str">
            <v>RETENCIÓN TERMINAL PREFORMADA PARA CABLE 336.4 AAC Y 266.8 ACSR , SEMIAISLADO, 25 KV</v>
          </cell>
          <cell r="E489" t="str">
            <v>G</v>
          </cell>
          <cell r="F489" t="str">
            <v>c/u</v>
          </cell>
          <cell r="G489">
            <v>178.03</v>
          </cell>
          <cell r="H489">
            <v>222.54</v>
          </cell>
        </row>
        <row r="490">
          <cell r="A490">
            <v>2119960</v>
          </cell>
          <cell r="B490" t="str">
            <v>GRAPA DE DESVIO ANGULAR MENSAJERO, ACERO GALVANIZADO 19 MM X 16 MM (3/4" X 5/8")</v>
          </cell>
          <cell r="C490">
            <v>2119960</v>
          </cell>
          <cell r="D490" t="str">
            <v>GRAPA DE DESVIO ANGULAR MENSAJERO, ACERO GALVANIZADO 19 MM X 16 MM (3/4" X 5/8")</v>
          </cell>
          <cell r="E490" t="str">
            <v>G</v>
          </cell>
          <cell r="F490" t="str">
            <v>c/u</v>
          </cell>
          <cell r="G490">
            <v>70.73</v>
          </cell>
          <cell r="H490">
            <v>88.41</v>
          </cell>
        </row>
        <row r="491">
          <cell r="A491">
            <v>2121020</v>
          </cell>
          <cell r="B491" t="str">
            <v xml:space="preserve">ESTRIBO, DE ACERO MALEABLE GALVANIZADO,14.22 DIAMETRO, 89 X 114.3 MM </v>
          </cell>
          <cell r="C491">
            <v>2121020</v>
          </cell>
          <cell r="D491" t="str">
            <v xml:space="preserve">ESTRIBO, DE ACERO MALEABLE GALVANIZADO,14.22 DIAMETRO, 89 X 114.3 MM </v>
          </cell>
          <cell r="E491" t="str">
            <v>G</v>
          </cell>
          <cell r="F491" t="str">
            <v>c/u</v>
          </cell>
          <cell r="G491">
            <v>7.1</v>
          </cell>
          <cell r="H491">
            <v>8.8800000000000008</v>
          </cell>
        </row>
        <row r="492">
          <cell r="A492">
            <v>4685442</v>
          </cell>
          <cell r="B492" t="str">
            <v>TABLERO DE DISTRIBUCIÓN TRIFÁSICO 690 V, ENTRADA 400-630 A, 6 SALIDAS, 80-125 A (TERMOMAGNÉTICOS REGULABLES DE CAJA MOLDEADA)</v>
          </cell>
          <cell r="D492" t="str">
            <v>TABLERO DE DISTRIBUCIÓN TRIFÁSICO 690 V, ENTRADA 400-630 A, 6 SALIDAS, 80-125 A (TERMOMAGNÉTICOS REGULABLES DE CAJA MOLDEADA)</v>
          </cell>
          <cell r="E492" t="str">
            <v>B</v>
          </cell>
          <cell r="F492" t="str">
            <v>c/u</v>
          </cell>
          <cell r="G492">
            <v>3035.37</v>
          </cell>
          <cell r="H492">
            <v>3794.21</v>
          </cell>
        </row>
        <row r="493">
          <cell r="A493">
            <v>4685443</v>
          </cell>
          <cell r="B493" t="str">
            <v>TABLERO DE DISTRIBUCIÓN TRIFÁSICO 690 V, ENTRADA 400-1000 A, 6 SALIDAS, 100-160 A (TERMOMAGNÉTICOS REGULABLES DE CAJA MOLDEADA)</v>
          </cell>
          <cell r="D493" t="str">
            <v>TABLERO DE DISTRIBUCIÓN TRIFÁSICO 690 V, ENTRADA 400-1000 A, 6 SALIDAS, 100-160 A (TERMOMAGNÉTICOS REGULABLES DE CAJA MOLDEADA)</v>
          </cell>
          <cell r="E493" t="str">
            <v>B</v>
          </cell>
          <cell r="F493" t="str">
            <v>c/u</v>
          </cell>
          <cell r="G493">
            <v>4415.1899999999996</v>
          </cell>
          <cell r="H493">
            <v>5518.99</v>
          </cell>
        </row>
        <row r="494">
          <cell r="A494">
            <v>2342501</v>
          </cell>
          <cell r="B494" t="str">
            <v xml:space="preserve">BRAZO ANTIVAIVEN, DE POLIETILENO DE ALTA DENSIDAD, DE 572 MM DE LARGO, PARA 25 A 46 KV INCLUYE HORQUILLA Y PERNO. </v>
          </cell>
          <cell r="C494">
            <v>2342501</v>
          </cell>
          <cell r="D494" t="str">
            <v xml:space="preserve">BRAZO ANTIVAIVEN, DE POLIETILENO DE ALTA DENSIDAD, DE 572 MM DE LARGO, PARA 25 A 46 KV INCLUYE HORQUILLA Y PERNO. </v>
          </cell>
          <cell r="E494" t="str">
            <v>J</v>
          </cell>
          <cell r="F494" t="str">
            <v>c/u</v>
          </cell>
          <cell r="G494">
            <v>37.31</v>
          </cell>
          <cell r="H494">
            <v>46.64</v>
          </cell>
        </row>
        <row r="495">
          <cell r="A495">
            <v>2342750</v>
          </cell>
          <cell r="B495" t="str">
            <v>MENSULA DE DESVIO ANGULAR, ACERO GALVANIZADO, PERFIL "U" 343X419X203X20,6 MM</v>
          </cell>
          <cell r="C495">
            <v>2342750</v>
          </cell>
          <cell r="D495" t="str">
            <v>MENSULA DE DESVIO ANGULAR, ACERO GALVANIZADO, PERFIL "U" 343X419X203X20,6 MM</v>
          </cell>
          <cell r="E495" t="str">
            <v>J</v>
          </cell>
          <cell r="F495" t="str">
            <v>c/u</v>
          </cell>
          <cell r="G495">
            <v>180</v>
          </cell>
          <cell r="H495">
            <v>225</v>
          </cell>
        </row>
        <row r="496">
          <cell r="A496">
            <v>2342751</v>
          </cell>
          <cell r="B496" t="str">
            <v>MÉNSULA DE RETENCIÓN TERMINAL, ACERO GALVANIZADO, PERFIL "U" DE 75 MM, 356 X 337MM Y PERFIL "L" DE 51 MM, 781 DE LARGO MM.</v>
          </cell>
          <cell r="C496">
            <v>2342751</v>
          </cell>
          <cell r="D496" t="str">
            <v>MÉNSULA DE RETENCIÓN TERMINAL, ACERO GALVANIZADO, PERFIL "U" DE 75 MM, 356 X 337MM Y PERFIL "L" DE 51 MM, 781 DE LARGO MM.</v>
          </cell>
          <cell r="E496" t="str">
            <v>J</v>
          </cell>
          <cell r="F496" t="str">
            <v>c/u</v>
          </cell>
          <cell r="G496">
            <v>170.14</v>
          </cell>
          <cell r="H496">
            <v>212.68</v>
          </cell>
        </row>
        <row r="497">
          <cell r="A497">
            <v>2344046</v>
          </cell>
          <cell r="B497" t="str">
            <v>ESPACIADOR DE POLIETILENO DE ALTA DENSIDAD, TRIFÀSICO, 25 A 46 KV, 720 X 536 MM, ASTM D1248.</v>
          </cell>
          <cell r="C497">
            <v>2344046</v>
          </cell>
          <cell r="D497" t="str">
            <v>ESPACIADOR DE POLIETILENO DE ALTA DENSIDAD, TRIFÀSICO, 25 A 46 KV, 720 X 536 MM, ASTM D1248.</v>
          </cell>
          <cell r="E497" t="str">
            <v>G</v>
          </cell>
          <cell r="F497" t="str">
            <v>c/u</v>
          </cell>
          <cell r="G497">
            <v>100</v>
          </cell>
          <cell r="H497">
            <v>125</v>
          </cell>
        </row>
        <row r="498">
          <cell r="A498">
            <v>2344048</v>
          </cell>
          <cell r="B498" t="str">
            <v>ESPACIADOR DE POLIETILENO DE ALTA DENSIDAD, TRIFÁSICO, 25 A 46 KV, 720 X 536 MM, ASTM D1248, CON ARTICULACIÓN</v>
          </cell>
          <cell r="C498">
            <v>2344048</v>
          </cell>
          <cell r="D498" t="str">
            <v>ESPACIADOR DE POLIETILENO DE ALTA DENSIDAD, TRIFÁSICO, 25 A 46 KV, 720 X 536 MM, ASTM D1248, CON ARTICULACIÓN</v>
          </cell>
          <cell r="E498" t="str">
            <v>G</v>
          </cell>
          <cell r="F498" t="str">
            <v>c/u</v>
          </cell>
          <cell r="G498">
            <v>140</v>
          </cell>
          <cell r="H498">
            <v>175</v>
          </cell>
        </row>
        <row r="499">
          <cell r="A499">
            <v>2344035</v>
          </cell>
          <cell r="B499" t="str">
            <v>ESPACIADOR DE POLIETILENO DE ALTA DENSIDAD, MONOFÁSICO, 15 A 35 KV, 304 MM DE LARGO, ASTM D1248</v>
          </cell>
          <cell r="C499">
            <v>2344035</v>
          </cell>
          <cell r="D499" t="str">
            <v>ESPACIADOR DE POLIETILENO DE ALTA DENSIDAD, MONOFÁSICO, 15 A 35 KV, 304 MM DE LARGO, ASTM D1248</v>
          </cell>
          <cell r="E499" t="str">
            <v>G</v>
          </cell>
          <cell r="F499" t="str">
            <v>c/u</v>
          </cell>
          <cell r="G499">
            <v>125</v>
          </cell>
          <cell r="H499">
            <v>156.25</v>
          </cell>
        </row>
        <row r="500">
          <cell r="A500">
            <v>2371240</v>
          </cell>
          <cell r="B500" t="str">
            <v>GUARDACABO / HORQUILLA, ACERO GALVANIZADO , 143X28,6MM</v>
          </cell>
          <cell r="C500">
            <v>2371240</v>
          </cell>
          <cell r="D500" t="str">
            <v>GUARDACABO / HORQUILLA, ACERO GALVANIZADO , 143X28,6MM</v>
          </cell>
          <cell r="E500" t="str">
            <v>J</v>
          </cell>
          <cell r="F500" t="str">
            <v>c/u</v>
          </cell>
          <cell r="G500">
            <v>9.75</v>
          </cell>
          <cell r="H500">
            <v>12.19</v>
          </cell>
        </row>
        <row r="501">
          <cell r="A501">
            <v>2371241</v>
          </cell>
          <cell r="B501" t="str">
            <v>GUARDACABO/HORQUILLA, PARA SERVICIO PESADO, 40000 LBS, ACERO GALVANIZADO PARA CABLE 9.5 MM</v>
          </cell>
          <cell r="C501">
            <v>2371241</v>
          </cell>
          <cell r="D501" t="str">
            <v>GUARDACABO/HORQUILLA, PARA SERVICIO PESADO, 40000 LBS, ACERO GALVANIZADO PARA CABLE 9.5 MM</v>
          </cell>
          <cell r="E501" t="str">
            <v>J</v>
          </cell>
          <cell r="F501" t="str">
            <v>c/u</v>
          </cell>
          <cell r="G501">
            <v>20.21</v>
          </cell>
          <cell r="H501">
            <v>25.26</v>
          </cell>
        </row>
        <row r="502">
          <cell r="A502">
            <v>2546001</v>
          </cell>
          <cell r="B502" t="str">
            <v>BREAKER REGULABLE 3P 440-630A, 500 VAC. CAPACIDAD DE INTERRUPCIÓN 55KA A 240 VAC, 50/ 60 HZ.</v>
          </cell>
          <cell r="C502">
            <v>2546001</v>
          </cell>
          <cell r="D502" t="str">
            <v>BREAKER REGULABLE 3P 440-630A, 500 VAC. CAPACIDAD DE INTERRUPCIÓN 55KA A 240 VAC, 50/ 60 HZ.</v>
          </cell>
          <cell r="F502" t="str">
            <v>c/u</v>
          </cell>
        </row>
        <row r="503">
          <cell r="A503">
            <v>2546002</v>
          </cell>
          <cell r="B503" t="str">
            <v>BREAKER REGULABLE 3P 800-2000A, 500 VAC. INTERRUPTOR DE CIRCUITO NO EXTRAÍBLE DE 3 POLOS, TAMAÑO II, 2000A, A 500 VAC, 50/60 HZ, 66KA A 240 VAC</v>
          </cell>
          <cell r="C503">
            <v>2546002</v>
          </cell>
          <cell r="D503" t="str">
            <v>BREAKER REGULABLE 3P 800-2000A, 500 VAC. INTERRUPTOR DE CIRCUITO NO EXTRAÍBLE DE 3 POLOS, TAMAÑO II, 2000A, A 500 VAC, 50/60 HZ, 66KA A 240 VAC</v>
          </cell>
          <cell r="F503" t="str">
            <v>c/u</v>
          </cell>
        </row>
        <row r="504">
          <cell r="A504">
            <v>2582480</v>
          </cell>
          <cell r="B504" t="str">
            <v>CELDA MODULAR DE LÍNEA, 0,365*1,74*0,735. SECCIONADOR TIPO III, VN=24KV, IN=630A, 52KA MANDO MOTOR, CONTACTO AUXILIARES, UNIDAD CON CONTROL INTEGRADO CON PROTOCOLO MODBUS RTU E IEC 60870-5-103.</v>
          </cell>
          <cell r="C504">
            <v>2582480</v>
          </cell>
          <cell r="D504" t="str">
            <v>CELDA MODULAR DE LÍNEA, 0,365*1,74*0,735. SECCIONADOR TIPO III, VN=24KV, IN=630A, 52KA MANDO MOTOR, CONTACTO AUXILIARES, UNIDAD CON CONTROL INTEGRADO CON PROTOCOLO MODBUS RTU E IEC 60870-5-103.</v>
          </cell>
          <cell r="F504" t="str">
            <v>c/u</v>
          </cell>
        </row>
        <row r="505">
          <cell r="A505">
            <v>2582481</v>
          </cell>
          <cell r="B505" t="str">
            <v>CELDA MODULAR DE MEDIDA,800  MM DE ANCHO POR 1.740 MM DE ALTO POR 1.025 MM DE FONDO; 30/5A</v>
          </cell>
          <cell r="C505">
            <v>2582481</v>
          </cell>
          <cell r="D505" t="str">
            <v>CELDA MODULAR DE MEDIDA,800  MM DE ANCHO POR 1.740 MM DE ALTO POR 1.025 MM DE FONDO; 30/5A</v>
          </cell>
          <cell r="F505" t="str">
            <v>c/u</v>
          </cell>
        </row>
        <row r="506">
          <cell r="A506">
            <v>2814170</v>
          </cell>
          <cell r="B506" t="str">
            <v>PERNO PIN DE ACERO GALVANIZADO, ROSCA PLASTICA 50 MM, 19 X 239 MM (3/4"X 9 1/2")</v>
          </cell>
          <cell r="C506">
            <v>2814170</v>
          </cell>
          <cell r="D506" t="str">
            <v>PERNO PIN DE ACERO GALVANIZADO, ROSCA PLASTICA 50 MM, 19 X 239 MM (3/4"X 9 1/2")</v>
          </cell>
          <cell r="E506" t="str">
            <v>J</v>
          </cell>
          <cell r="F506" t="str">
            <v>c/u</v>
          </cell>
          <cell r="G506">
            <v>11.04</v>
          </cell>
          <cell r="H506">
            <v>13.8</v>
          </cell>
        </row>
        <row r="507">
          <cell r="A507">
            <v>2820190</v>
          </cell>
          <cell r="B507" t="str">
            <v xml:space="preserve">ABRAZADERA DE ACERO GALVANIZADO, PLETINA, 3 PERNOS, 38 X 6 X 140 MM (15 X 150 MM (5/8 X 6")) </v>
          </cell>
          <cell r="C507">
            <v>2820190</v>
          </cell>
          <cell r="D507" t="str">
            <v xml:space="preserve">ABRAZADERA DE ACERO GALVANIZADO, PLETINA, 3 PERNOS, 38 X 6 X 140 MM (15 X 150 MM (5/8 X 6")) </v>
          </cell>
          <cell r="E507" t="str">
            <v>J</v>
          </cell>
          <cell r="F507" t="str">
            <v>c/u</v>
          </cell>
          <cell r="G507">
            <v>6</v>
          </cell>
          <cell r="H507">
            <v>7.5</v>
          </cell>
        </row>
        <row r="508">
          <cell r="A508">
            <v>2820191</v>
          </cell>
          <cell r="B508" t="str">
            <v xml:space="preserve">ABRAZADERA DE ACERO GALVANIZADO, PLETINA, 4 PERNOS, 38 X 6 X 140 MM (15 X 150 MM (5/8 X 6")) </v>
          </cell>
          <cell r="C508">
            <v>2820191</v>
          </cell>
          <cell r="D508" t="str">
            <v xml:space="preserve">ABRAZADERA DE ACERO GALVANIZADO, PLETINA, 4 PERNOS, 38 X 6 X 140 MM (15 X 150 MM (5/8 X 6")) </v>
          </cell>
          <cell r="E508" t="str">
            <v>J</v>
          </cell>
          <cell r="F508" t="str">
            <v>c/u</v>
          </cell>
          <cell r="G508">
            <v>6.5</v>
          </cell>
          <cell r="H508">
            <v>8.1199999999999992</v>
          </cell>
        </row>
        <row r="509">
          <cell r="A509">
            <v>2830105</v>
          </cell>
          <cell r="B509" t="str">
            <v>PLACA PARA DOBLE AISLADOR, 245 MM (ENTRE EJES), CARGA DE ROTURA 1750 LBS</v>
          </cell>
          <cell r="C509">
            <v>2830105</v>
          </cell>
          <cell r="D509" t="str">
            <v>PLACA PARA DOBLE AISLADOR, 245 MM (ENTRE EJES), CARGA DE ROTURA 1750 LBS</v>
          </cell>
          <cell r="E509" t="str">
            <v>D</v>
          </cell>
          <cell r="F509" t="str">
            <v>c/u</v>
          </cell>
          <cell r="G509">
            <v>16.2</v>
          </cell>
          <cell r="H509">
            <v>20.25</v>
          </cell>
        </row>
        <row r="510">
          <cell r="A510">
            <v>2831820</v>
          </cell>
          <cell r="B510" t="str">
            <v>BRAZO DE ALINEACIÓN CON GRAPA CONECTORA,ACERO GALVANIZADO, 203X610X51 MM, CARGA DE ROTURA 4000 LBS.</v>
          </cell>
          <cell r="C510">
            <v>2831820</v>
          </cell>
          <cell r="D510" t="str">
            <v>BRAZO DE ALINEACIÓN CON GRAPA CONECTORA,ACERO GALVANIZADO, 203X610X51 MM, CARGA DE ROTURA 4000 LBS.</v>
          </cell>
          <cell r="E510" t="str">
            <v>G</v>
          </cell>
          <cell r="F510" t="str">
            <v>c/u</v>
          </cell>
          <cell r="G510">
            <v>152</v>
          </cell>
          <cell r="H510">
            <v>190</v>
          </cell>
        </row>
        <row r="511">
          <cell r="A511">
            <v>2831830</v>
          </cell>
          <cell r="B511" t="str">
            <v>BRAZO DE ALINEACIÓN CON GRAPA CONECTORA,ACERO GALVANIZADO, 203X356X38 MM, CARGA DE ROTURA 3200 LBS.</v>
          </cell>
          <cell r="C511">
            <v>2831830</v>
          </cell>
          <cell r="D511" t="str">
            <v>BRAZO DE ALINEACIÓN CON GRAPA CONECTORA,ACERO GALVANIZADO, 203X356X38 MM, CARGA DE ROTURA 3200 LBS.</v>
          </cell>
          <cell r="E511" t="str">
            <v>G</v>
          </cell>
          <cell r="F511" t="str">
            <v>c/u</v>
          </cell>
          <cell r="G511">
            <v>70</v>
          </cell>
          <cell r="H511">
            <v>87.5</v>
          </cell>
        </row>
        <row r="512">
          <cell r="A512">
            <v>2871060</v>
          </cell>
          <cell r="B512" t="str">
            <v xml:space="preserve">CINTA FLEJE, ACERO INOXIDABLE,10000 LB X 1000M X 1 1/4", PERNO SUJECION 5/8"  </v>
          </cell>
          <cell r="C512">
            <v>2871060</v>
          </cell>
          <cell r="D512" t="str">
            <v xml:space="preserve">CINTA FLEJE, ACERO INOXIDABLE,10000 LB X 1000M X 1 1/4", PERNO SUJECION 5/8"  </v>
          </cell>
          <cell r="E512" t="str">
            <v>G</v>
          </cell>
          <cell r="F512" t="str">
            <v>c/u</v>
          </cell>
          <cell r="G512">
            <v>14.5</v>
          </cell>
          <cell r="H512">
            <v>18.12</v>
          </cell>
        </row>
        <row r="513">
          <cell r="A513">
            <v>2901614</v>
          </cell>
          <cell r="B513" t="str">
            <v>PERNO MAQUINA ACERO. GALV. 16 X 38 MM (5/8" X 1 1/2"), TUERCA, ARAND. PLANA Y PRESION</v>
          </cell>
          <cell r="C513">
            <v>2901614</v>
          </cell>
          <cell r="D513" t="str">
            <v>PERNO MAQUINA ACERO. GALV. 16 X 38 MM (5/8" X 1 1/2"), TUERCA, ARAND. PLANA Y PRESION</v>
          </cell>
          <cell r="E513" t="str">
            <v>J</v>
          </cell>
          <cell r="F513" t="str">
            <v>c/u</v>
          </cell>
          <cell r="G513">
            <v>0.63</v>
          </cell>
          <cell r="H513">
            <v>0.79</v>
          </cell>
        </row>
        <row r="514">
          <cell r="A514">
            <v>3108701</v>
          </cell>
          <cell r="B514" t="str">
            <v>TRANSF. TRIFAS. CONVENC. 75 KVA, 22860 - 400/208 V, DYN5, 3B (MV), 4B (BV), +1/-3X2.5%</v>
          </cell>
          <cell r="C514">
            <v>3108701</v>
          </cell>
          <cell r="D514" t="str">
            <v>TRANSF. TRIFAS. CONVENC. 75 KVA, 22860 - 400/208 V, DYN5, 3B (MV), 4B (BV), +1/-3X2.5%</v>
          </cell>
          <cell r="F514" t="str">
            <v>c/u</v>
          </cell>
        </row>
        <row r="515">
          <cell r="A515">
            <v>3109205</v>
          </cell>
          <cell r="B515" t="str">
            <v>TRANSF. TRIFAS. CONVENC. 225 KVA, 22860 - 220/127 V, DYN5, 3B (MV), 4B (BV), +1/-3X2.5%</v>
          </cell>
          <cell r="C515">
            <v>3109205</v>
          </cell>
          <cell r="D515" t="str">
            <v>TRANSF. TRIFAS. CONVENC. 225 KVA, 22860 - 220/127 V, DYN5, 3B (MV), 4B (BV), +1/-3X2.5%</v>
          </cell>
          <cell r="F515" t="str">
            <v>c/u</v>
          </cell>
        </row>
        <row r="516">
          <cell r="A516">
            <v>3109206</v>
          </cell>
          <cell r="B516" t="str">
            <v>TRANSF. TRIFAS. CONVENC. 800 KVA, 22860 - 220/127 V, DYN5, 3B (MV), 4B (BV), +1/-3X2.5%</v>
          </cell>
          <cell r="C516">
            <v>3109206</v>
          </cell>
          <cell r="D516" t="str">
            <v>TRANSF. TRIFAS. CONVENC. 800 KVA, 22860 - 220/127 V, DYN5, 3B (MV), 4B (BV), +1/-3X2.5%</v>
          </cell>
          <cell r="F516" t="str">
            <v>c/u</v>
          </cell>
        </row>
        <row r="517">
          <cell r="A517">
            <v>3189020</v>
          </cell>
          <cell r="B517" t="str">
            <v>TRANSF. TRIFAS. PEDESTAL, 75 KVA, 22860 - 220/127 V, YYN0, RADIAL MODIFICADO, +1/-3 X 2.5 %</v>
          </cell>
          <cell r="C517">
            <v>3189020</v>
          </cell>
          <cell r="D517" t="str">
            <v>TRANSF. TRIFAS. PEDESTAL, 75 KVA, 22860 - 220/127 V, YYN0, RADIAL MODIFICADO, +1/-3 X 2.5 %</v>
          </cell>
          <cell r="F517" t="str">
            <v>c/u</v>
          </cell>
          <cell r="G517">
            <v>7175</v>
          </cell>
          <cell r="H517">
            <v>8968.75</v>
          </cell>
        </row>
        <row r="518">
          <cell r="A518">
            <v>3370203</v>
          </cell>
          <cell r="B518" t="str">
            <v>TRANSF. TRIFAS. PADMOUND. 125 KVA, 22860 - 220/127 V, DYN5, 3B (MV), 4B (BV), +1/-3X2.5%</v>
          </cell>
          <cell r="C518">
            <v>3370203</v>
          </cell>
          <cell r="D518" t="str">
            <v>TRANSF. TRIFAS. PADMOUND. 125 KVA, 22860 - 220/127 V, DYN5, 3B (MV), 4B (BV), +1/-3X2.5%</v>
          </cell>
          <cell r="F518" t="str">
            <v>c/u</v>
          </cell>
        </row>
        <row r="519">
          <cell r="A519">
            <v>4650105</v>
          </cell>
          <cell r="B519" t="str">
            <v>ARMARIO MURAL, 724 X 395 X 294 CON CARGADOR Y BATERÍAS, CARGADOR Y BATERÍAS DE 18AH</v>
          </cell>
          <cell r="C519">
            <v>4650105</v>
          </cell>
          <cell r="D519" t="str">
            <v>ARMARIO MURAL, 724 X 395 X 294 CON CARGADOR Y BATERÍAS, CARGADOR Y BATERÍAS DE 18AH</v>
          </cell>
          <cell r="F519" t="str">
            <v>c/u</v>
          </cell>
        </row>
        <row r="520">
          <cell r="A520">
            <v>7518140</v>
          </cell>
          <cell r="B520" t="str">
            <v xml:space="preserve">CUARTONES DE ENCOFRADO 240 CM x 3 CM x 3CM. </v>
          </cell>
          <cell r="C520">
            <v>7518140</v>
          </cell>
          <cell r="D520" t="str">
            <v xml:space="preserve">CUARTONES DE ENCOFRADO 240 CM x 3 CM x 3CM. </v>
          </cell>
          <cell r="F520" t="str">
            <v>c/u</v>
          </cell>
        </row>
        <row r="521">
          <cell r="A521">
            <v>2817270</v>
          </cell>
          <cell r="B521" t="str">
            <v>SOPORTE DE PARED, PLETINA 70 X 38 X 6 MM, PLETINA 70 X 70 X 6 MM, SUJECIÓN PIE AMIGO O TENSOR.</v>
          </cell>
          <cell r="C521">
            <v>2817270</v>
          </cell>
          <cell r="D521" t="str">
            <v>SOPORTE DE PARED, PLETINA 70 X 38 X 6 MM, PLETINA 70 X 70 X 6 MM, SUJECIÓN PIE AMIGO O TENSOR.</v>
          </cell>
          <cell r="E521" t="str">
            <v>J</v>
          </cell>
          <cell r="F521" t="str">
            <v>c/u</v>
          </cell>
          <cell r="G521">
            <v>1.45</v>
          </cell>
          <cell r="H521">
            <v>1.81</v>
          </cell>
        </row>
        <row r="522">
          <cell r="A522">
            <v>2817201</v>
          </cell>
          <cell r="B522" t="str">
            <v>BRAZO DE ACERO GALVANIZADO DE UN BASTIDOR CON PERFIL "L" 38 x 38 x 6 Y 1000 MM,  LONGITUD TOTAL 1304 MM.</v>
          </cell>
          <cell r="C522">
            <v>2817201</v>
          </cell>
          <cell r="D522" t="str">
            <v>BRAZO DE ACERO GALVANIZADO DE UN BASTIDOR CON PERFIL "L" 38 x 38 x 6 Y 1000 MM,  LONGITUD TOTAL 1304 MM.</v>
          </cell>
          <cell r="E522" t="str">
            <v>G</v>
          </cell>
          <cell r="F522" t="str">
            <v>c/u</v>
          </cell>
          <cell r="G522">
            <v>44.1</v>
          </cell>
          <cell r="H522">
            <v>55.12</v>
          </cell>
        </row>
        <row r="523">
          <cell r="A523">
            <v>2817202</v>
          </cell>
          <cell r="B523" t="str">
            <v xml:space="preserve">BRAZO DE ACERO GALVANIZADO DE DOS BASTIDORES ,CON PERFIL "L" 38 x 38 x 6 Y 1000 MM,  LONGITUD TOTAL 1188 MM. </v>
          </cell>
          <cell r="C523">
            <v>2817202</v>
          </cell>
          <cell r="D523" t="str">
            <v xml:space="preserve">BRAZO DE ACERO GALVANIZADO DE DOS BASTIDORES ,CON PERFIL "L" 38 x 38 x 6 Y 1000 MM,  LONGITUD TOTAL 1188 MM. </v>
          </cell>
          <cell r="E523" t="str">
            <v>G</v>
          </cell>
          <cell r="F523" t="str">
            <v>c/u</v>
          </cell>
          <cell r="G523">
            <v>48.87</v>
          </cell>
          <cell r="H523">
            <v>61.09</v>
          </cell>
        </row>
        <row r="524">
          <cell r="A524">
            <v>4370502</v>
          </cell>
          <cell r="B524" t="str">
            <v>MEDIDOR ELECTRÓNICO DE ENERGÍA ACTIVA DOS FASES 3 HILOS, CON PUERTO DE COMUNICACIÓN RADIO FRECUENCIA</v>
          </cell>
          <cell r="C524">
            <v>4370502</v>
          </cell>
          <cell r="D524" t="str">
            <v>MEDIDOR ELECTRÓNICO DE ENERGÍA ACTIVA DOS FASES 3 HILOS, CON PUERTO DE COMUNICACIÓN RADIO FRECUENCIA</v>
          </cell>
          <cell r="E524" t="str">
            <v>L</v>
          </cell>
          <cell r="F524" t="str">
            <v>c/u</v>
          </cell>
          <cell r="G524">
            <v>24.1</v>
          </cell>
          <cell r="H524">
            <v>30.12</v>
          </cell>
        </row>
        <row r="525">
          <cell r="A525">
            <v>4370504</v>
          </cell>
          <cell r="B525" t="str">
            <v>MEDIDOR ELECTRÓNICO DE ENERGÍA ACTIVA TRES FASES 4 HILOS, CON PUERTO DE COMUNICACIÓN RADIO FRECUENCIA</v>
          </cell>
          <cell r="C525">
            <v>4370504</v>
          </cell>
          <cell r="D525" t="str">
            <v>MEDIDOR ELECTRÓNICO DE ENERGÍA ACTIVA TRES FASES 4 HILOS, CON PUERTO DE COMUNICACIÓN RADIO FRECUENCIA</v>
          </cell>
          <cell r="E525" t="str">
            <v>L</v>
          </cell>
          <cell r="F525" t="str">
            <v>c/u</v>
          </cell>
          <cell r="G525">
            <v>37.1</v>
          </cell>
          <cell r="H525">
            <v>46.38</v>
          </cell>
        </row>
        <row r="526">
          <cell r="A526">
            <v>1011135</v>
          </cell>
          <cell r="B526" t="str">
            <v>CONDUCTOR DE COBRE DESNUDO, CABLEADO, SUAVE, 6 AWG, 7 HILOS</v>
          </cell>
          <cell r="C526">
            <v>1011135</v>
          </cell>
          <cell r="D526" t="str">
            <v>CONDUCTOR DE COBRE DESNUDO, CABLEADO, SUAVE, 6 AWG, 7 HILOS</v>
          </cell>
          <cell r="E526" t="str">
            <v>E</v>
          </cell>
          <cell r="F526" t="str">
            <v>m</v>
          </cell>
          <cell r="G526">
            <v>0.92</v>
          </cell>
          <cell r="H526">
            <v>1.1499999999999999</v>
          </cell>
        </row>
        <row r="527">
          <cell r="A527">
            <v>7568208</v>
          </cell>
          <cell r="B527" t="str">
            <v>TACO FISHER, DIAMETRO 8 MM (F-8)</v>
          </cell>
          <cell r="C527">
            <v>7568208</v>
          </cell>
          <cell r="D527" t="str">
            <v>TACO FISHER, DIAMETRO 8 MM (F-8)</v>
          </cell>
          <cell r="E527" t="str">
            <v>L</v>
          </cell>
          <cell r="F527" t="str">
            <v>c/u</v>
          </cell>
          <cell r="G527">
            <v>0.01</v>
          </cell>
          <cell r="H527">
            <v>0.01</v>
          </cell>
        </row>
        <row r="528">
          <cell r="A528">
            <v>2992814</v>
          </cell>
          <cell r="B528" t="str">
            <v>TORNILLO COLA DE PATO DE 8 MM X 1 1/2"</v>
          </cell>
          <cell r="C528">
            <v>2992814</v>
          </cell>
          <cell r="D528" t="str">
            <v>TORNILLO COLA DE PATO DE 8 MM X 1 1/2"</v>
          </cell>
          <cell r="E528" t="str">
            <v>L</v>
          </cell>
          <cell r="F528" t="str">
            <v>c/u</v>
          </cell>
          <cell r="G528">
            <v>0.1</v>
          </cell>
          <cell r="H528">
            <v>0.12</v>
          </cell>
        </row>
        <row r="529">
          <cell r="A529">
            <v>2361017</v>
          </cell>
          <cell r="B529" t="str">
            <v>PINZA DE ANCLAJE PARA ACOMETIDA BT. 16-35 MM. (P-63-A)</v>
          </cell>
          <cell r="C529">
            <v>2361017</v>
          </cell>
          <cell r="D529" t="str">
            <v>PINZA DE ANCLAJE PARA ACOMETIDA BT. 16-35 MM. (P-63-A)</v>
          </cell>
          <cell r="E529" t="str">
            <v>L</v>
          </cell>
          <cell r="F529" t="str">
            <v>c/u</v>
          </cell>
          <cell r="G529">
            <v>4.96</v>
          </cell>
          <cell r="H529">
            <v>6.2</v>
          </cell>
        </row>
        <row r="530">
          <cell r="A530">
            <v>2860106</v>
          </cell>
          <cell r="B530" t="str">
            <v>ABRAZADERA METALICA GALVANIZADA TIPO GANCHO DE 16 MM (5/8") DIAM</v>
          </cell>
          <cell r="C530">
            <v>2860106</v>
          </cell>
          <cell r="D530" t="str">
            <v>ABRAZADERA METALICA GALVANIZADA TIPO GANCHO DE 16 MM (5/8") DIAM</v>
          </cell>
          <cell r="E530" t="str">
            <v>J</v>
          </cell>
          <cell r="F530" t="str">
            <v>c/u</v>
          </cell>
          <cell r="G530">
            <v>0.08</v>
          </cell>
          <cell r="H530">
            <v>0.1</v>
          </cell>
        </row>
        <row r="531">
          <cell r="A531">
            <v>11751219</v>
          </cell>
          <cell r="B531" t="str">
            <v>CINTA ELECTRICA, TYPE DE VINILO PVC 19 MM ANCHO, 18 M. LONG</v>
          </cell>
          <cell r="C531">
            <v>11751219</v>
          </cell>
          <cell r="D531" t="str">
            <v>CINTA ELECTRICA, TYPE DE VINILO PVC 19 MM ANCHO, 18 M. LONG</v>
          </cell>
          <cell r="E531" t="str">
            <v>G</v>
          </cell>
          <cell r="F531" t="str">
            <v>c/u</v>
          </cell>
          <cell r="G531">
            <v>0.43</v>
          </cell>
          <cell r="H531">
            <v>0.54</v>
          </cell>
        </row>
        <row r="532">
          <cell r="A532">
            <v>2865002</v>
          </cell>
          <cell r="B532" t="str">
            <v>CAJA DE SEGURIDAD METALICA (ANTIHURTO) CON TAPA, MEDIDOR MONOFASICO ELECTROMECÁNICO</v>
          </cell>
          <cell r="C532">
            <v>2865002</v>
          </cell>
          <cell r="D532" t="str">
            <v>CAJA DE SEGURIDAD METALICA (ANTIHURTO) CON TAPA, MEDIDOR MONOFASICO ELECTROMECÁNICO</v>
          </cell>
          <cell r="E532" t="str">
            <v>L</v>
          </cell>
          <cell r="F532" t="str">
            <v>c/u</v>
          </cell>
          <cell r="G532">
            <v>12.56</v>
          </cell>
          <cell r="H532">
            <v>15.7</v>
          </cell>
        </row>
        <row r="533">
          <cell r="A533">
            <v>2865103</v>
          </cell>
          <cell r="B533" t="str">
            <v>CAJA DE SEGURIDAD (ANTIHURTO) CON TAPA, MEDIDOR POLIFASICO ELECTRÓNICO</v>
          </cell>
          <cell r="C533">
            <v>2865103</v>
          </cell>
          <cell r="D533" t="str">
            <v>CAJA DE SEGURIDAD (ANTIHURTO) CON TAPA, MEDIDOR POLIFASICO ELECTRÓNICO</v>
          </cell>
          <cell r="E533" t="str">
            <v>L</v>
          </cell>
          <cell r="F533" t="str">
            <v>c/u</v>
          </cell>
          <cell r="G533">
            <v>22.2</v>
          </cell>
          <cell r="H533">
            <v>27.75</v>
          </cell>
        </row>
        <row r="534">
          <cell r="A534">
            <v>2862110</v>
          </cell>
          <cell r="B534" t="str">
            <v>CAJA DE DISTRIBUCION BIFASICA, 2 FASES Y 1 NEUTRO, CON TAPA DE SEGURIDAD</v>
          </cell>
          <cell r="C534">
            <v>2862110</v>
          </cell>
          <cell r="D534" t="str">
            <v>CAJA DE DISTRIBUCION BIFASICA, 2 FASES Y 1 NEUTRO, CON TAPA DE SEGURIDAD</v>
          </cell>
          <cell r="E534" t="str">
            <v>L</v>
          </cell>
          <cell r="F534" t="str">
            <v>c/u</v>
          </cell>
          <cell r="G534">
            <v>26.7</v>
          </cell>
          <cell r="H534">
            <v>33.380000000000003</v>
          </cell>
        </row>
        <row r="535">
          <cell r="A535">
            <v>2862111</v>
          </cell>
          <cell r="B535" t="str">
            <v>CAJA DE DISTRIBUCION TRIFASICA, 3 FASES Y 1 NEUTRO, CON TAPA DE SEGURIDAD</v>
          </cell>
          <cell r="C535">
            <v>2862111</v>
          </cell>
          <cell r="D535" t="str">
            <v>CAJA DE DISTRIBUCION TRIFASICA, 3 FASES Y 1 NEUTRO, CON TAPA DE SEGURIDAD</v>
          </cell>
          <cell r="E535" t="str">
            <v>L</v>
          </cell>
          <cell r="F535" t="str">
            <v>c/u</v>
          </cell>
          <cell r="G535">
            <v>30.87</v>
          </cell>
          <cell r="H535">
            <v>38.590000000000003</v>
          </cell>
        </row>
        <row r="536">
          <cell r="A536">
            <v>7537771</v>
          </cell>
          <cell r="B536" t="str">
            <v>TUBO DE ACERO GALVANIZADO DE 2 1/2" (63 MM) DIAM, 2 MM ESPESOR</v>
          </cell>
          <cell r="C536">
            <v>7537771</v>
          </cell>
          <cell r="D536" t="str">
            <v>TUBO DE ACERO GALVANIZADO DE 2 1/2" (63 MM) DIAM, 2 MM ESPESOR</v>
          </cell>
          <cell r="E536" t="str">
            <v>L</v>
          </cell>
          <cell r="F536" t="str">
            <v>c/u</v>
          </cell>
          <cell r="G536">
            <v>20.580000000000002</v>
          </cell>
          <cell r="H536">
            <v>25.72</v>
          </cell>
        </row>
        <row r="537">
          <cell r="A537">
            <v>2820196</v>
          </cell>
          <cell r="B537" t="str">
            <v>ABRAZADERA DE ACERO GALVANIZADO, PLETINA, 2 PERNOS, DOBLE ESPIRALADO</v>
          </cell>
          <cell r="C537">
            <v>2820196</v>
          </cell>
          <cell r="D537" t="str">
            <v>ABRAZADERA DE ACERO GALVANIZADO, PLETINA, 2 PERNOS, DOBLE ESPIRALADO</v>
          </cell>
          <cell r="E537" t="str">
            <v>J</v>
          </cell>
          <cell r="F537" t="str">
            <v>c/u</v>
          </cell>
          <cell r="G537">
            <v>5.7</v>
          </cell>
          <cell r="H537">
            <v>7.12</v>
          </cell>
        </row>
      </sheetData>
      <sheetData sheetId="11"/>
      <sheetData sheetId="12"/>
      <sheetData sheetId="13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>RP1-3-H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>RP1-3-H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>RP3-3-H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>RP4-3-H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ESV-1CR+ESV-1CR+ESV-1VP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22"/>
  <sheetViews>
    <sheetView topLeftCell="A25" zoomScaleNormal="100" workbookViewId="0">
      <selection activeCell="B14" sqref="B14"/>
    </sheetView>
  </sheetViews>
  <sheetFormatPr baseColWidth="10" defaultColWidth="11.42578125" defaultRowHeight="12" x14ac:dyDescent="0.2"/>
  <cols>
    <col min="1" max="7" width="20.42578125" style="2" customWidth="1"/>
    <col min="8" max="8" width="38.42578125" style="2" customWidth="1"/>
    <col min="9" max="16384" width="11.42578125" style="2"/>
  </cols>
  <sheetData>
    <row r="1" spans="1:9" x14ac:dyDescent="0.2">
      <c r="A1" s="208" t="s">
        <v>161</v>
      </c>
      <c r="B1" s="208"/>
      <c r="C1" s="208"/>
      <c r="D1" s="208"/>
      <c r="E1" s="208"/>
      <c r="F1" s="208"/>
      <c r="G1" s="208"/>
    </row>
    <row r="2" spans="1:9" x14ac:dyDescent="0.2">
      <c r="A2" s="208" t="s">
        <v>162</v>
      </c>
      <c r="B2" s="208"/>
      <c r="C2" s="208"/>
      <c r="D2" s="208"/>
      <c r="E2" s="208"/>
      <c r="F2" s="208"/>
      <c r="G2" s="208"/>
    </row>
    <row r="3" spans="1:9" x14ac:dyDescent="0.2">
      <c r="A3" s="4" t="s">
        <v>163</v>
      </c>
      <c r="B3" s="227" t="s">
        <v>767</v>
      </c>
      <c r="C3" s="227"/>
      <c r="D3" s="227"/>
      <c r="E3" s="227"/>
      <c r="F3" s="227"/>
      <c r="G3" s="227"/>
    </row>
    <row r="4" spans="1:9" x14ac:dyDescent="0.2">
      <c r="A4" s="4" t="s">
        <v>164</v>
      </c>
      <c r="B4" s="228">
        <v>45653</v>
      </c>
      <c r="C4" s="228"/>
      <c r="D4" s="228"/>
      <c r="E4" s="228"/>
      <c r="F4" s="228"/>
      <c r="G4" s="228"/>
    </row>
    <row r="5" spans="1:9" x14ac:dyDescent="0.2">
      <c r="H5" s="146"/>
    </row>
    <row r="6" spans="1:9" ht="48" x14ac:dyDescent="0.2">
      <c r="A6" s="9" t="s">
        <v>17</v>
      </c>
      <c r="B6" s="9" t="s">
        <v>207</v>
      </c>
      <c r="C6" s="9" t="s">
        <v>206</v>
      </c>
      <c r="D6" s="9" t="s">
        <v>18</v>
      </c>
      <c r="E6" s="9" t="s">
        <v>205</v>
      </c>
      <c r="F6" s="9" t="s">
        <v>533</v>
      </c>
      <c r="G6" s="9" t="s">
        <v>19</v>
      </c>
      <c r="H6" s="146"/>
      <c r="I6" s="145"/>
    </row>
    <row r="7" spans="1:9" x14ac:dyDescent="0.2">
      <c r="A7" s="6">
        <f>BID_MO_DIST_OFERTA!F203</f>
        <v>0</v>
      </c>
      <c r="B7" s="6">
        <f>BID_MO_COM_OFERTA!F26</f>
        <v>0</v>
      </c>
      <c r="C7" s="6">
        <f>BID_ESTR_DIST_OFERTA!E89</f>
        <v>0</v>
      </c>
      <c r="D7" s="6">
        <f>BID_ESTR_COM_OFERTA!E10</f>
        <v>0</v>
      </c>
      <c r="E7" s="6">
        <f>+BID_ESTR_CIVIL_OFERTA!G52</f>
        <v>0</v>
      </c>
      <c r="F7" s="6">
        <f>BID_ESTR_AMBIENTAL_OFERTA!G21</f>
        <v>0</v>
      </c>
      <c r="G7" s="7">
        <f>SUM(A7:F7)</f>
        <v>0</v>
      </c>
      <c r="H7" s="207"/>
      <c r="I7" s="145"/>
    </row>
    <row r="8" spans="1:9" x14ac:dyDescent="0.2">
      <c r="H8" s="147"/>
      <c r="I8" s="145" t="s">
        <v>678</v>
      </c>
    </row>
    <row r="9" spans="1:9" x14ac:dyDescent="0.2">
      <c r="H9" s="145"/>
      <c r="I9" s="145"/>
    </row>
    <row r="10" spans="1:9" ht="21.75" customHeight="1" x14ac:dyDescent="0.2">
      <c r="A10" s="1" t="s">
        <v>165</v>
      </c>
      <c r="B10" s="209" t="s">
        <v>166</v>
      </c>
      <c r="C10" s="210"/>
      <c r="D10" s="210"/>
      <c r="E10" s="210"/>
      <c r="F10" s="210"/>
      <c r="G10" s="211"/>
      <c r="H10" s="134"/>
    </row>
    <row r="13" spans="1:9" x14ac:dyDescent="0.2">
      <c r="G13" s="229"/>
    </row>
    <row r="14" spans="1:9" x14ac:dyDescent="0.2">
      <c r="A14" s="1" t="s">
        <v>167</v>
      </c>
    </row>
    <row r="17" spans="7:8" x14ac:dyDescent="0.2">
      <c r="H17" s="205"/>
    </row>
    <row r="18" spans="7:8" x14ac:dyDescent="0.2">
      <c r="H18" s="206"/>
    </row>
    <row r="21" spans="7:8" x14ac:dyDescent="0.2">
      <c r="G21" s="117"/>
      <c r="H21" s="118"/>
    </row>
    <row r="22" spans="7:8" x14ac:dyDescent="0.2">
      <c r="H22" s="118"/>
    </row>
  </sheetData>
  <mergeCells count="5">
    <mergeCell ref="A1:G1"/>
    <mergeCell ref="A2:G2"/>
    <mergeCell ref="B3:G3"/>
    <mergeCell ref="B4:G4"/>
    <mergeCell ref="B10:G10"/>
  </mergeCells>
  <printOptions horizontalCentered="1"/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pageSetUpPr fitToPage="1"/>
  </sheetPr>
  <dimension ref="A1:H209"/>
  <sheetViews>
    <sheetView showZeros="0" topLeftCell="A57" workbookViewId="0">
      <selection activeCell="K7" sqref="K7"/>
    </sheetView>
  </sheetViews>
  <sheetFormatPr baseColWidth="10" defaultRowHeight="12" x14ac:dyDescent="0.25"/>
  <cols>
    <col min="1" max="1" width="10.5703125" style="10" bestFit="1" customWidth="1"/>
    <col min="2" max="2" width="62.85546875" style="10" customWidth="1"/>
    <col min="3" max="3" width="6.28515625" style="40" customWidth="1"/>
    <col min="4" max="4" width="11.85546875" style="21" bestFit="1" customWidth="1"/>
    <col min="5" max="5" width="9.5703125" style="10" customWidth="1"/>
    <col min="6" max="6" width="13.140625" style="10" bestFit="1" customWidth="1"/>
    <col min="7" max="249" width="11.42578125" style="10"/>
    <col min="250" max="250" width="12.28515625" style="10" customWidth="1"/>
    <col min="251" max="251" width="52.28515625" style="10" bestFit="1" customWidth="1"/>
    <col min="252" max="252" width="8.7109375" style="10" customWidth="1"/>
    <col min="253" max="253" width="0" style="10" hidden="1" customWidth="1"/>
    <col min="254" max="254" width="10.140625" style="10" customWidth="1"/>
    <col min="255" max="256" width="12.7109375" style="10" customWidth="1"/>
    <col min="257" max="257" width="83.7109375" style="10" customWidth="1"/>
    <col min="258" max="258" width="0.140625" style="10" customWidth="1"/>
    <col min="259" max="505" width="11.42578125" style="10"/>
    <col min="506" max="506" width="12.28515625" style="10" customWidth="1"/>
    <col min="507" max="507" width="52.28515625" style="10" bestFit="1" customWidth="1"/>
    <col min="508" max="508" width="8.7109375" style="10" customWidth="1"/>
    <col min="509" max="509" width="0" style="10" hidden="1" customWidth="1"/>
    <col min="510" max="510" width="10.140625" style="10" customWidth="1"/>
    <col min="511" max="512" width="12.7109375" style="10" customWidth="1"/>
    <col min="513" max="513" width="83.7109375" style="10" customWidth="1"/>
    <col min="514" max="514" width="0.140625" style="10" customWidth="1"/>
    <col min="515" max="761" width="11.42578125" style="10"/>
    <col min="762" max="762" width="12.28515625" style="10" customWidth="1"/>
    <col min="763" max="763" width="52.28515625" style="10" bestFit="1" customWidth="1"/>
    <col min="764" max="764" width="8.7109375" style="10" customWidth="1"/>
    <col min="765" max="765" width="0" style="10" hidden="1" customWidth="1"/>
    <col min="766" max="766" width="10.140625" style="10" customWidth="1"/>
    <col min="767" max="768" width="12.7109375" style="10" customWidth="1"/>
    <col min="769" max="769" width="83.7109375" style="10" customWidth="1"/>
    <col min="770" max="770" width="0.140625" style="10" customWidth="1"/>
    <col min="771" max="1017" width="11.42578125" style="10"/>
    <col min="1018" max="1018" width="12.28515625" style="10" customWidth="1"/>
    <col min="1019" max="1019" width="52.28515625" style="10" bestFit="1" customWidth="1"/>
    <col min="1020" max="1020" width="8.7109375" style="10" customWidth="1"/>
    <col min="1021" max="1021" width="0" style="10" hidden="1" customWidth="1"/>
    <col min="1022" max="1022" width="10.140625" style="10" customWidth="1"/>
    <col min="1023" max="1024" width="12.7109375" style="10" customWidth="1"/>
    <col min="1025" max="1025" width="83.7109375" style="10" customWidth="1"/>
    <col min="1026" max="1026" width="0.140625" style="10" customWidth="1"/>
    <col min="1027" max="1273" width="11.42578125" style="10"/>
    <col min="1274" max="1274" width="12.28515625" style="10" customWidth="1"/>
    <col min="1275" max="1275" width="52.28515625" style="10" bestFit="1" customWidth="1"/>
    <col min="1276" max="1276" width="8.7109375" style="10" customWidth="1"/>
    <col min="1277" max="1277" width="0" style="10" hidden="1" customWidth="1"/>
    <col min="1278" max="1278" width="10.140625" style="10" customWidth="1"/>
    <col min="1279" max="1280" width="12.7109375" style="10" customWidth="1"/>
    <col min="1281" max="1281" width="83.7109375" style="10" customWidth="1"/>
    <col min="1282" max="1282" width="0.140625" style="10" customWidth="1"/>
    <col min="1283" max="1529" width="11.42578125" style="10"/>
    <col min="1530" max="1530" width="12.28515625" style="10" customWidth="1"/>
    <col min="1531" max="1531" width="52.28515625" style="10" bestFit="1" customWidth="1"/>
    <col min="1532" max="1532" width="8.7109375" style="10" customWidth="1"/>
    <col min="1533" max="1533" width="0" style="10" hidden="1" customWidth="1"/>
    <col min="1534" max="1534" width="10.140625" style="10" customWidth="1"/>
    <col min="1535" max="1536" width="12.7109375" style="10" customWidth="1"/>
    <col min="1537" max="1537" width="83.7109375" style="10" customWidth="1"/>
    <col min="1538" max="1538" width="0.140625" style="10" customWidth="1"/>
    <col min="1539" max="1785" width="11.42578125" style="10"/>
    <col min="1786" max="1786" width="12.28515625" style="10" customWidth="1"/>
    <col min="1787" max="1787" width="52.28515625" style="10" bestFit="1" customWidth="1"/>
    <col min="1788" max="1788" width="8.7109375" style="10" customWidth="1"/>
    <col min="1789" max="1789" width="0" style="10" hidden="1" customWidth="1"/>
    <col min="1790" max="1790" width="10.140625" style="10" customWidth="1"/>
    <col min="1791" max="1792" width="12.7109375" style="10" customWidth="1"/>
    <col min="1793" max="1793" width="83.7109375" style="10" customWidth="1"/>
    <col min="1794" max="1794" width="0.140625" style="10" customWidth="1"/>
    <col min="1795" max="2041" width="11.42578125" style="10"/>
    <col min="2042" max="2042" width="12.28515625" style="10" customWidth="1"/>
    <col min="2043" max="2043" width="52.28515625" style="10" bestFit="1" customWidth="1"/>
    <col min="2044" max="2044" width="8.7109375" style="10" customWidth="1"/>
    <col min="2045" max="2045" width="0" style="10" hidden="1" customWidth="1"/>
    <col min="2046" max="2046" width="10.140625" style="10" customWidth="1"/>
    <col min="2047" max="2048" width="12.7109375" style="10" customWidth="1"/>
    <col min="2049" max="2049" width="83.7109375" style="10" customWidth="1"/>
    <col min="2050" max="2050" width="0.140625" style="10" customWidth="1"/>
    <col min="2051" max="2297" width="11.42578125" style="10"/>
    <col min="2298" max="2298" width="12.28515625" style="10" customWidth="1"/>
    <col min="2299" max="2299" width="52.28515625" style="10" bestFit="1" customWidth="1"/>
    <col min="2300" max="2300" width="8.7109375" style="10" customWidth="1"/>
    <col min="2301" max="2301" width="0" style="10" hidden="1" customWidth="1"/>
    <col min="2302" max="2302" width="10.140625" style="10" customWidth="1"/>
    <col min="2303" max="2304" width="12.7109375" style="10" customWidth="1"/>
    <col min="2305" max="2305" width="83.7109375" style="10" customWidth="1"/>
    <col min="2306" max="2306" width="0.140625" style="10" customWidth="1"/>
    <col min="2307" max="2553" width="11.42578125" style="10"/>
    <col min="2554" max="2554" width="12.28515625" style="10" customWidth="1"/>
    <col min="2555" max="2555" width="52.28515625" style="10" bestFit="1" customWidth="1"/>
    <col min="2556" max="2556" width="8.7109375" style="10" customWidth="1"/>
    <col min="2557" max="2557" width="0" style="10" hidden="1" customWidth="1"/>
    <col min="2558" max="2558" width="10.140625" style="10" customWidth="1"/>
    <col min="2559" max="2560" width="12.7109375" style="10" customWidth="1"/>
    <col min="2561" max="2561" width="83.7109375" style="10" customWidth="1"/>
    <col min="2562" max="2562" width="0.140625" style="10" customWidth="1"/>
    <col min="2563" max="2809" width="11.42578125" style="10"/>
    <col min="2810" max="2810" width="12.28515625" style="10" customWidth="1"/>
    <col min="2811" max="2811" width="52.28515625" style="10" bestFit="1" customWidth="1"/>
    <col min="2812" max="2812" width="8.7109375" style="10" customWidth="1"/>
    <col min="2813" max="2813" width="0" style="10" hidden="1" customWidth="1"/>
    <col min="2814" max="2814" width="10.140625" style="10" customWidth="1"/>
    <col min="2815" max="2816" width="12.7109375" style="10" customWidth="1"/>
    <col min="2817" max="2817" width="83.7109375" style="10" customWidth="1"/>
    <col min="2818" max="2818" width="0.140625" style="10" customWidth="1"/>
    <col min="2819" max="3065" width="11.42578125" style="10"/>
    <col min="3066" max="3066" width="12.28515625" style="10" customWidth="1"/>
    <col min="3067" max="3067" width="52.28515625" style="10" bestFit="1" customWidth="1"/>
    <col min="3068" max="3068" width="8.7109375" style="10" customWidth="1"/>
    <col min="3069" max="3069" width="0" style="10" hidden="1" customWidth="1"/>
    <col min="3070" max="3070" width="10.140625" style="10" customWidth="1"/>
    <col min="3071" max="3072" width="12.7109375" style="10" customWidth="1"/>
    <col min="3073" max="3073" width="83.7109375" style="10" customWidth="1"/>
    <col min="3074" max="3074" width="0.140625" style="10" customWidth="1"/>
    <col min="3075" max="3321" width="11.42578125" style="10"/>
    <col min="3322" max="3322" width="12.28515625" style="10" customWidth="1"/>
    <col min="3323" max="3323" width="52.28515625" style="10" bestFit="1" customWidth="1"/>
    <col min="3324" max="3324" width="8.7109375" style="10" customWidth="1"/>
    <col min="3325" max="3325" width="0" style="10" hidden="1" customWidth="1"/>
    <col min="3326" max="3326" width="10.140625" style="10" customWidth="1"/>
    <col min="3327" max="3328" width="12.7109375" style="10" customWidth="1"/>
    <col min="3329" max="3329" width="83.7109375" style="10" customWidth="1"/>
    <col min="3330" max="3330" width="0.140625" style="10" customWidth="1"/>
    <col min="3331" max="3577" width="11.42578125" style="10"/>
    <col min="3578" max="3578" width="12.28515625" style="10" customWidth="1"/>
    <col min="3579" max="3579" width="52.28515625" style="10" bestFit="1" customWidth="1"/>
    <col min="3580" max="3580" width="8.7109375" style="10" customWidth="1"/>
    <col min="3581" max="3581" width="0" style="10" hidden="1" customWidth="1"/>
    <col min="3582" max="3582" width="10.140625" style="10" customWidth="1"/>
    <col min="3583" max="3584" width="12.7109375" style="10" customWidth="1"/>
    <col min="3585" max="3585" width="83.7109375" style="10" customWidth="1"/>
    <col min="3586" max="3586" width="0.140625" style="10" customWidth="1"/>
    <col min="3587" max="3833" width="11.42578125" style="10"/>
    <col min="3834" max="3834" width="12.28515625" style="10" customWidth="1"/>
    <col min="3835" max="3835" width="52.28515625" style="10" bestFit="1" customWidth="1"/>
    <col min="3836" max="3836" width="8.7109375" style="10" customWidth="1"/>
    <col min="3837" max="3837" width="0" style="10" hidden="1" customWidth="1"/>
    <col min="3838" max="3838" width="10.140625" style="10" customWidth="1"/>
    <col min="3839" max="3840" width="12.7109375" style="10" customWidth="1"/>
    <col min="3841" max="3841" width="83.7109375" style="10" customWidth="1"/>
    <col min="3842" max="3842" width="0.140625" style="10" customWidth="1"/>
    <col min="3843" max="4089" width="11.42578125" style="10"/>
    <col min="4090" max="4090" width="12.28515625" style="10" customWidth="1"/>
    <col min="4091" max="4091" width="52.28515625" style="10" bestFit="1" customWidth="1"/>
    <col min="4092" max="4092" width="8.7109375" style="10" customWidth="1"/>
    <col min="4093" max="4093" width="0" style="10" hidden="1" customWidth="1"/>
    <col min="4094" max="4094" width="10.140625" style="10" customWidth="1"/>
    <col min="4095" max="4096" width="12.7109375" style="10" customWidth="1"/>
    <col min="4097" max="4097" width="83.7109375" style="10" customWidth="1"/>
    <col min="4098" max="4098" width="0.140625" style="10" customWidth="1"/>
    <col min="4099" max="4345" width="11.42578125" style="10"/>
    <col min="4346" max="4346" width="12.28515625" style="10" customWidth="1"/>
    <col min="4347" max="4347" width="52.28515625" style="10" bestFit="1" customWidth="1"/>
    <col min="4348" max="4348" width="8.7109375" style="10" customWidth="1"/>
    <col min="4349" max="4349" width="0" style="10" hidden="1" customWidth="1"/>
    <col min="4350" max="4350" width="10.140625" style="10" customWidth="1"/>
    <col min="4351" max="4352" width="12.7109375" style="10" customWidth="1"/>
    <col min="4353" max="4353" width="83.7109375" style="10" customWidth="1"/>
    <col min="4354" max="4354" width="0.140625" style="10" customWidth="1"/>
    <col min="4355" max="4601" width="11.42578125" style="10"/>
    <col min="4602" max="4602" width="12.28515625" style="10" customWidth="1"/>
    <col min="4603" max="4603" width="52.28515625" style="10" bestFit="1" customWidth="1"/>
    <col min="4604" max="4604" width="8.7109375" style="10" customWidth="1"/>
    <col min="4605" max="4605" width="0" style="10" hidden="1" customWidth="1"/>
    <col min="4606" max="4606" width="10.140625" style="10" customWidth="1"/>
    <col min="4607" max="4608" width="12.7109375" style="10" customWidth="1"/>
    <col min="4609" max="4609" width="83.7109375" style="10" customWidth="1"/>
    <col min="4610" max="4610" width="0.140625" style="10" customWidth="1"/>
    <col min="4611" max="4857" width="11.42578125" style="10"/>
    <col min="4858" max="4858" width="12.28515625" style="10" customWidth="1"/>
    <col min="4859" max="4859" width="52.28515625" style="10" bestFit="1" customWidth="1"/>
    <col min="4860" max="4860" width="8.7109375" style="10" customWidth="1"/>
    <col min="4861" max="4861" width="0" style="10" hidden="1" customWidth="1"/>
    <col min="4862" max="4862" width="10.140625" style="10" customWidth="1"/>
    <col min="4863" max="4864" width="12.7109375" style="10" customWidth="1"/>
    <col min="4865" max="4865" width="83.7109375" style="10" customWidth="1"/>
    <col min="4866" max="4866" width="0.140625" style="10" customWidth="1"/>
    <col min="4867" max="5113" width="11.42578125" style="10"/>
    <col min="5114" max="5114" width="12.28515625" style="10" customWidth="1"/>
    <col min="5115" max="5115" width="52.28515625" style="10" bestFit="1" customWidth="1"/>
    <col min="5116" max="5116" width="8.7109375" style="10" customWidth="1"/>
    <col min="5117" max="5117" width="0" style="10" hidden="1" customWidth="1"/>
    <col min="5118" max="5118" width="10.140625" style="10" customWidth="1"/>
    <col min="5119" max="5120" width="12.7109375" style="10" customWidth="1"/>
    <col min="5121" max="5121" width="83.7109375" style="10" customWidth="1"/>
    <col min="5122" max="5122" width="0.140625" style="10" customWidth="1"/>
    <col min="5123" max="5369" width="11.42578125" style="10"/>
    <col min="5370" max="5370" width="12.28515625" style="10" customWidth="1"/>
    <col min="5371" max="5371" width="52.28515625" style="10" bestFit="1" customWidth="1"/>
    <col min="5372" max="5372" width="8.7109375" style="10" customWidth="1"/>
    <col min="5373" max="5373" width="0" style="10" hidden="1" customWidth="1"/>
    <col min="5374" max="5374" width="10.140625" style="10" customWidth="1"/>
    <col min="5375" max="5376" width="12.7109375" style="10" customWidth="1"/>
    <col min="5377" max="5377" width="83.7109375" style="10" customWidth="1"/>
    <col min="5378" max="5378" width="0.140625" style="10" customWidth="1"/>
    <col min="5379" max="5625" width="11.42578125" style="10"/>
    <col min="5626" max="5626" width="12.28515625" style="10" customWidth="1"/>
    <col min="5627" max="5627" width="52.28515625" style="10" bestFit="1" customWidth="1"/>
    <col min="5628" max="5628" width="8.7109375" style="10" customWidth="1"/>
    <col min="5629" max="5629" width="0" style="10" hidden="1" customWidth="1"/>
    <col min="5630" max="5630" width="10.140625" style="10" customWidth="1"/>
    <col min="5631" max="5632" width="12.7109375" style="10" customWidth="1"/>
    <col min="5633" max="5633" width="83.7109375" style="10" customWidth="1"/>
    <col min="5634" max="5634" width="0.140625" style="10" customWidth="1"/>
    <col min="5635" max="5881" width="11.42578125" style="10"/>
    <col min="5882" max="5882" width="12.28515625" style="10" customWidth="1"/>
    <col min="5883" max="5883" width="52.28515625" style="10" bestFit="1" customWidth="1"/>
    <col min="5884" max="5884" width="8.7109375" style="10" customWidth="1"/>
    <col min="5885" max="5885" width="0" style="10" hidden="1" customWidth="1"/>
    <col min="5886" max="5886" width="10.140625" style="10" customWidth="1"/>
    <col min="5887" max="5888" width="12.7109375" style="10" customWidth="1"/>
    <col min="5889" max="5889" width="83.7109375" style="10" customWidth="1"/>
    <col min="5890" max="5890" width="0.140625" style="10" customWidth="1"/>
    <col min="5891" max="6137" width="11.42578125" style="10"/>
    <col min="6138" max="6138" width="12.28515625" style="10" customWidth="1"/>
    <col min="6139" max="6139" width="52.28515625" style="10" bestFit="1" customWidth="1"/>
    <col min="6140" max="6140" width="8.7109375" style="10" customWidth="1"/>
    <col min="6141" max="6141" width="0" style="10" hidden="1" customWidth="1"/>
    <col min="6142" max="6142" width="10.140625" style="10" customWidth="1"/>
    <col min="6143" max="6144" width="12.7109375" style="10" customWidth="1"/>
    <col min="6145" max="6145" width="83.7109375" style="10" customWidth="1"/>
    <col min="6146" max="6146" width="0.140625" style="10" customWidth="1"/>
    <col min="6147" max="6393" width="11.42578125" style="10"/>
    <col min="6394" max="6394" width="12.28515625" style="10" customWidth="1"/>
    <col min="6395" max="6395" width="52.28515625" style="10" bestFit="1" customWidth="1"/>
    <col min="6396" max="6396" width="8.7109375" style="10" customWidth="1"/>
    <col min="6397" max="6397" width="0" style="10" hidden="1" customWidth="1"/>
    <col min="6398" max="6398" width="10.140625" style="10" customWidth="1"/>
    <col min="6399" max="6400" width="12.7109375" style="10" customWidth="1"/>
    <col min="6401" max="6401" width="83.7109375" style="10" customWidth="1"/>
    <col min="6402" max="6402" width="0.140625" style="10" customWidth="1"/>
    <col min="6403" max="6649" width="11.42578125" style="10"/>
    <col min="6650" max="6650" width="12.28515625" style="10" customWidth="1"/>
    <col min="6651" max="6651" width="52.28515625" style="10" bestFit="1" customWidth="1"/>
    <col min="6652" max="6652" width="8.7109375" style="10" customWidth="1"/>
    <col min="6653" max="6653" width="0" style="10" hidden="1" customWidth="1"/>
    <col min="6654" max="6654" width="10.140625" style="10" customWidth="1"/>
    <col min="6655" max="6656" width="12.7109375" style="10" customWidth="1"/>
    <col min="6657" max="6657" width="83.7109375" style="10" customWidth="1"/>
    <col min="6658" max="6658" width="0.140625" style="10" customWidth="1"/>
    <col min="6659" max="6905" width="11.42578125" style="10"/>
    <col min="6906" max="6906" width="12.28515625" style="10" customWidth="1"/>
    <col min="6907" max="6907" width="52.28515625" style="10" bestFit="1" customWidth="1"/>
    <col min="6908" max="6908" width="8.7109375" style="10" customWidth="1"/>
    <col min="6909" max="6909" width="0" style="10" hidden="1" customWidth="1"/>
    <col min="6910" max="6910" width="10.140625" style="10" customWidth="1"/>
    <col min="6911" max="6912" width="12.7109375" style="10" customWidth="1"/>
    <col min="6913" max="6913" width="83.7109375" style="10" customWidth="1"/>
    <col min="6914" max="6914" width="0.140625" style="10" customWidth="1"/>
    <col min="6915" max="7161" width="11.42578125" style="10"/>
    <col min="7162" max="7162" width="12.28515625" style="10" customWidth="1"/>
    <col min="7163" max="7163" width="52.28515625" style="10" bestFit="1" customWidth="1"/>
    <col min="7164" max="7164" width="8.7109375" style="10" customWidth="1"/>
    <col min="7165" max="7165" width="0" style="10" hidden="1" customWidth="1"/>
    <col min="7166" max="7166" width="10.140625" style="10" customWidth="1"/>
    <col min="7167" max="7168" width="12.7109375" style="10" customWidth="1"/>
    <col min="7169" max="7169" width="83.7109375" style="10" customWidth="1"/>
    <col min="7170" max="7170" width="0.140625" style="10" customWidth="1"/>
    <col min="7171" max="7417" width="11.42578125" style="10"/>
    <col min="7418" max="7418" width="12.28515625" style="10" customWidth="1"/>
    <col min="7419" max="7419" width="52.28515625" style="10" bestFit="1" customWidth="1"/>
    <col min="7420" max="7420" width="8.7109375" style="10" customWidth="1"/>
    <col min="7421" max="7421" width="0" style="10" hidden="1" customWidth="1"/>
    <col min="7422" max="7422" width="10.140625" style="10" customWidth="1"/>
    <col min="7423" max="7424" width="12.7109375" style="10" customWidth="1"/>
    <col min="7425" max="7425" width="83.7109375" style="10" customWidth="1"/>
    <col min="7426" max="7426" width="0.140625" style="10" customWidth="1"/>
    <col min="7427" max="7673" width="11.42578125" style="10"/>
    <col min="7674" max="7674" width="12.28515625" style="10" customWidth="1"/>
    <col min="7675" max="7675" width="52.28515625" style="10" bestFit="1" customWidth="1"/>
    <col min="7676" max="7676" width="8.7109375" style="10" customWidth="1"/>
    <col min="7677" max="7677" width="0" style="10" hidden="1" customWidth="1"/>
    <col min="7678" max="7678" width="10.140625" style="10" customWidth="1"/>
    <col min="7679" max="7680" width="12.7109375" style="10" customWidth="1"/>
    <col min="7681" max="7681" width="83.7109375" style="10" customWidth="1"/>
    <col min="7682" max="7682" width="0.140625" style="10" customWidth="1"/>
    <col min="7683" max="7929" width="11.42578125" style="10"/>
    <col min="7930" max="7930" width="12.28515625" style="10" customWidth="1"/>
    <col min="7931" max="7931" width="52.28515625" style="10" bestFit="1" customWidth="1"/>
    <col min="7932" max="7932" width="8.7109375" style="10" customWidth="1"/>
    <col min="7933" max="7933" width="0" style="10" hidden="1" customWidth="1"/>
    <col min="7934" max="7934" width="10.140625" style="10" customWidth="1"/>
    <col min="7935" max="7936" width="12.7109375" style="10" customWidth="1"/>
    <col min="7937" max="7937" width="83.7109375" style="10" customWidth="1"/>
    <col min="7938" max="7938" width="0.140625" style="10" customWidth="1"/>
    <col min="7939" max="8185" width="11.42578125" style="10"/>
    <col min="8186" max="8186" width="12.28515625" style="10" customWidth="1"/>
    <col min="8187" max="8187" width="52.28515625" style="10" bestFit="1" customWidth="1"/>
    <col min="8188" max="8188" width="8.7109375" style="10" customWidth="1"/>
    <col min="8189" max="8189" width="0" style="10" hidden="1" customWidth="1"/>
    <col min="8190" max="8190" width="10.140625" style="10" customWidth="1"/>
    <col min="8191" max="8192" width="12.7109375" style="10" customWidth="1"/>
    <col min="8193" max="8193" width="83.7109375" style="10" customWidth="1"/>
    <col min="8194" max="8194" width="0.140625" style="10" customWidth="1"/>
    <col min="8195" max="8441" width="11.42578125" style="10"/>
    <col min="8442" max="8442" width="12.28515625" style="10" customWidth="1"/>
    <col min="8443" max="8443" width="52.28515625" style="10" bestFit="1" customWidth="1"/>
    <col min="8444" max="8444" width="8.7109375" style="10" customWidth="1"/>
    <col min="8445" max="8445" width="0" style="10" hidden="1" customWidth="1"/>
    <col min="8446" max="8446" width="10.140625" style="10" customWidth="1"/>
    <col min="8447" max="8448" width="12.7109375" style="10" customWidth="1"/>
    <col min="8449" max="8449" width="83.7109375" style="10" customWidth="1"/>
    <col min="8450" max="8450" width="0.140625" style="10" customWidth="1"/>
    <col min="8451" max="8697" width="11.42578125" style="10"/>
    <col min="8698" max="8698" width="12.28515625" style="10" customWidth="1"/>
    <col min="8699" max="8699" width="52.28515625" style="10" bestFit="1" customWidth="1"/>
    <col min="8700" max="8700" width="8.7109375" style="10" customWidth="1"/>
    <col min="8701" max="8701" width="0" style="10" hidden="1" customWidth="1"/>
    <col min="8702" max="8702" width="10.140625" style="10" customWidth="1"/>
    <col min="8703" max="8704" width="12.7109375" style="10" customWidth="1"/>
    <col min="8705" max="8705" width="83.7109375" style="10" customWidth="1"/>
    <col min="8706" max="8706" width="0.140625" style="10" customWidth="1"/>
    <col min="8707" max="8953" width="11.42578125" style="10"/>
    <col min="8954" max="8954" width="12.28515625" style="10" customWidth="1"/>
    <col min="8955" max="8955" width="52.28515625" style="10" bestFit="1" customWidth="1"/>
    <col min="8956" max="8956" width="8.7109375" style="10" customWidth="1"/>
    <col min="8957" max="8957" width="0" style="10" hidden="1" customWidth="1"/>
    <col min="8958" max="8958" width="10.140625" style="10" customWidth="1"/>
    <col min="8959" max="8960" width="12.7109375" style="10" customWidth="1"/>
    <col min="8961" max="8961" width="83.7109375" style="10" customWidth="1"/>
    <col min="8962" max="8962" width="0.140625" style="10" customWidth="1"/>
    <col min="8963" max="9209" width="11.42578125" style="10"/>
    <col min="9210" max="9210" width="12.28515625" style="10" customWidth="1"/>
    <col min="9211" max="9211" width="52.28515625" style="10" bestFit="1" customWidth="1"/>
    <col min="9212" max="9212" width="8.7109375" style="10" customWidth="1"/>
    <col min="9213" max="9213" width="0" style="10" hidden="1" customWidth="1"/>
    <col min="9214" max="9214" width="10.140625" style="10" customWidth="1"/>
    <col min="9215" max="9216" width="12.7109375" style="10" customWidth="1"/>
    <col min="9217" max="9217" width="83.7109375" style="10" customWidth="1"/>
    <col min="9218" max="9218" width="0.140625" style="10" customWidth="1"/>
    <col min="9219" max="9465" width="11.42578125" style="10"/>
    <col min="9466" max="9466" width="12.28515625" style="10" customWidth="1"/>
    <col min="9467" max="9467" width="52.28515625" style="10" bestFit="1" customWidth="1"/>
    <col min="9468" max="9468" width="8.7109375" style="10" customWidth="1"/>
    <col min="9469" max="9469" width="0" style="10" hidden="1" customWidth="1"/>
    <col min="9470" max="9470" width="10.140625" style="10" customWidth="1"/>
    <col min="9471" max="9472" width="12.7109375" style="10" customWidth="1"/>
    <col min="9473" max="9473" width="83.7109375" style="10" customWidth="1"/>
    <col min="9474" max="9474" width="0.140625" style="10" customWidth="1"/>
    <col min="9475" max="9721" width="11.42578125" style="10"/>
    <col min="9722" max="9722" width="12.28515625" style="10" customWidth="1"/>
    <col min="9723" max="9723" width="52.28515625" style="10" bestFit="1" customWidth="1"/>
    <col min="9724" max="9724" width="8.7109375" style="10" customWidth="1"/>
    <col min="9725" max="9725" width="0" style="10" hidden="1" customWidth="1"/>
    <col min="9726" max="9726" width="10.140625" style="10" customWidth="1"/>
    <col min="9727" max="9728" width="12.7109375" style="10" customWidth="1"/>
    <col min="9729" max="9729" width="83.7109375" style="10" customWidth="1"/>
    <col min="9730" max="9730" width="0.140625" style="10" customWidth="1"/>
    <col min="9731" max="9977" width="11.42578125" style="10"/>
    <col min="9978" max="9978" width="12.28515625" style="10" customWidth="1"/>
    <col min="9979" max="9979" width="52.28515625" style="10" bestFit="1" customWidth="1"/>
    <col min="9980" max="9980" width="8.7109375" style="10" customWidth="1"/>
    <col min="9981" max="9981" width="0" style="10" hidden="1" customWidth="1"/>
    <col min="9982" max="9982" width="10.140625" style="10" customWidth="1"/>
    <col min="9983" max="9984" width="12.7109375" style="10" customWidth="1"/>
    <col min="9985" max="9985" width="83.7109375" style="10" customWidth="1"/>
    <col min="9986" max="9986" width="0.140625" style="10" customWidth="1"/>
    <col min="9987" max="10233" width="11.42578125" style="10"/>
    <col min="10234" max="10234" width="12.28515625" style="10" customWidth="1"/>
    <col min="10235" max="10235" width="52.28515625" style="10" bestFit="1" customWidth="1"/>
    <col min="10236" max="10236" width="8.7109375" style="10" customWidth="1"/>
    <col min="10237" max="10237" width="0" style="10" hidden="1" customWidth="1"/>
    <col min="10238" max="10238" width="10.140625" style="10" customWidth="1"/>
    <col min="10239" max="10240" width="12.7109375" style="10" customWidth="1"/>
    <col min="10241" max="10241" width="83.7109375" style="10" customWidth="1"/>
    <col min="10242" max="10242" width="0.140625" style="10" customWidth="1"/>
    <col min="10243" max="10489" width="11.42578125" style="10"/>
    <col min="10490" max="10490" width="12.28515625" style="10" customWidth="1"/>
    <col min="10491" max="10491" width="52.28515625" style="10" bestFit="1" customWidth="1"/>
    <col min="10492" max="10492" width="8.7109375" style="10" customWidth="1"/>
    <col min="10493" max="10493" width="0" style="10" hidden="1" customWidth="1"/>
    <col min="10494" max="10494" width="10.140625" style="10" customWidth="1"/>
    <col min="10495" max="10496" width="12.7109375" style="10" customWidth="1"/>
    <col min="10497" max="10497" width="83.7109375" style="10" customWidth="1"/>
    <col min="10498" max="10498" width="0.140625" style="10" customWidth="1"/>
    <col min="10499" max="10745" width="11.42578125" style="10"/>
    <col min="10746" max="10746" width="12.28515625" style="10" customWidth="1"/>
    <col min="10747" max="10747" width="52.28515625" style="10" bestFit="1" customWidth="1"/>
    <col min="10748" max="10748" width="8.7109375" style="10" customWidth="1"/>
    <col min="10749" max="10749" width="0" style="10" hidden="1" customWidth="1"/>
    <col min="10750" max="10750" width="10.140625" style="10" customWidth="1"/>
    <col min="10751" max="10752" width="12.7109375" style="10" customWidth="1"/>
    <col min="10753" max="10753" width="83.7109375" style="10" customWidth="1"/>
    <col min="10754" max="10754" width="0.140625" style="10" customWidth="1"/>
    <col min="10755" max="11001" width="11.42578125" style="10"/>
    <col min="11002" max="11002" width="12.28515625" style="10" customWidth="1"/>
    <col min="11003" max="11003" width="52.28515625" style="10" bestFit="1" customWidth="1"/>
    <col min="11004" max="11004" width="8.7109375" style="10" customWidth="1"/>
    <col min="11005" max="11005" width="0" style="10" hidden="1" customWidth="1"/>
    <col min="11006" max="11006" width="10.140625" style="10" customWidth="1"/>
    <col min="11007" max="11008" width="12.7109375" style="10" customWidth="1"/>
    <col min="11009" max="11009" width="83.7109375" style="10" customWidth="1"/>
    <col min="11010" max="11010" width="0.140625" style="10" customWidth="1"/>
    <col min="11011" max="11257" width="11.42578125" style="10"/>
    <col min="11258" max="11258" width="12.28515625" style="10" customWidth="1"/>
    <col min="11259" max="11259" width="52.28515625" style="10" bestFit="1" customWidth="1"/>
    <col min="11260" max="11260" width="8.7109375" style="10" customWidth="1"/>
    <col min="11261" max="11261" width="0" style="10" hidden="1" customWidth="1"/>
    <col min="11262" max="11262" width="10.140625" style="10" customWidth="1"/>
    <col min="11263" max="11264" width="12.7109375" style="10" customWidth="1"/>
    <col min="11265" max="11265" width="83.7109375" style="10" customWidth="1"/>
    <col min="11266" max="11266" width="0.140625" style="10" customWidth="1"/>
    <col min="11267" max="11513" width="11.42578125" style="10"/>
    <col min="11514" max="11514" width="12.28515625" style="10" customWidth="1"/>
    <col min="11515" max="11515" width="52.28515625" style="10" bestFit="1" customWidth="1"/>
    <col min="11516" max="11516" width="8.7109375" style="10" customWidth="1"/>
    <col min="11517" max="11517" width="0" style="10" hidden="1" customWidth="1"/>
    <col min="11518" max="11518" width="10.140625" style="10" customWidth="1"/>
    <col min="11519" max="11520" width="12.7109375" style="10" customWidth="1"/>
    <col min="11521" max="11521" width="83.7109375" style="10" customWidth="1"/>
    <col min="11522" max="11522" width="0.140625" style="10" customWidth="1"/>
    <col min="11523" max="11769" width="11.42578125" style="10"/>
    <col min="11770" max="11770" width="12.28515625" style="10" customWidth="1"/>
    <col min="11771" max="11771" width="52.28515625" style="10" bestFit="1" customWidth="1"/>
    <col min="11772" max="11772" width="8.7109375" style="10" customWidth="1"/>
    <col min="11773" max="11773" width="0" style="10" hidden="1" customWidth="1"/>
    <col min="11774" max="11774" width="10.140625" style="10" customWidth="1"/>
    <col min="11775" max="11776" width="12.7109375" style="10" customWidth="1"/>
    <col min="11777" max="11777" width="83.7109375" style="10" customWidth="1"/>
    <col min="11778" max="11778" width="0.140625" style="10" customWidth="1"/>
    <col min="11779" max="12025" width="11.42578125" style="10"/>
    <col min="12026" max="12026" width="12.28515625" style="10" customWidth="1"/>
    <col min="12027" max="12027" width="52.28515625" style="10" bestFit="1" customWidth="1"/>
    <col min="12028" max="12028" width="8.7109375" style="10" customWidth="1"/>
    <col min="12029" max="12029" width="0" style="10" hidden="1" customWidth="1"/>
    <col min="12030" max="12030" width="10.140625" style="10" customWidth="1"/>
    <col min="12031" max="12032" width="12.7109375" style="10" customWidth="1"/>
    <col min="12033" max="12033" width="83.7109375" style="10" customWidth="1"/>
    <col min="12034" max="12034" width="0.140625" style="10" customWidth="1"/>
    <col min="12035" max="12281" width="11.42578125" style="10"/>
    <col min="12282" max="12282" width="12.28515625" style="10" customWidth="1"/>
    <col min="12283" max="12283" width="52.28515625" style="10" bestFit="1" customWidth="1"/>
    <col min="12284" max="12284" width="8.7109375" style="10" customWidth="1"/>
    <col min="12285" max="12285" width="0" style="10" hidden="1" customWidth="1"/>
    <col min="12286" max="12286" width="10.140625" style="10" customWidth="1"/>
    <col min="12287" max="12288" width="12.7109375" style="10" customWidth="1"/>
    <col min="12289" max="12289" width="83.7109375" style="10" customWidth="1"/>
    <col min="12290" max="12290" width="0.140625" style="10" customWidth="1"/>
    <col min="12291" max="12537" width="11.42578125" style="10"/>
    <col min="12538" max="12538" width="12.28515625" style="10" customWidth="1"/>
    <col min="12539" max="12539" width="52.28515625" style="10" bestFit="1" customWidth="1"/>
    <col min="12540" max="12540" width="8.7109375" style="10" customWidth="1"/>
    <col min="12541" max="12541" width="0" style="10" hidden="1" customWidth="1"/>
    <col min="12542" max="12542" width="10.140625" style="10" customWidth="1"/>
    <col min="12543" max="12544" width="12.7109375" style="10" customWidth="1"/>
    <col min="12545" max="12545" width="83.7109375" style="10" customWidth="1"/>
    <col min="12546" max="12546" width="0.140625" style="10" customWidth="1"/>
    <col min="12547" max="12793" width="11.42578125" style="10"/>
    <col min="12794" max="12794" width="12.28515625" style="10" customWidth="1"/>
    <col min="12795" max="12795" width="52.28515625" style="10" bestFit="1" customWidth="1"/>
    <col min="12796" max="12796" width="8.7109375" style="10" customWidth="1"/>
    <col min="12797" max="12797" width="0" style="10" hidden="1" customWidth="1"/>
    <col min="12798" max="12798" width="10.140625" style="10" customWidth="1"/>
    <col min="12799" max="12800" width="12.7109375" style="10" customWidth="1"/>
    <col min="12801" max="12801" width="83.7109375" style="10" customWidth="1"/>
    <col min="12802" max="12802" width="0.140625" style="10" customWidth="1"/>
    <col min="12803" max="13049" width="11.42578125" style="10"/>
    <col min="13050" max="13050" width="12.28515625" style="10" customWidth="1"/>
    <col min="13051" max="13051" width="52.28515625" style="10" bestFit="1" customWidth="1"/>
    <col min="13052" max="13052" width="8.7109375" style="10" customWidth="1"/>
    <col min="13053" max="13053" width="0" style="10" hidden="1" customWidth="1"/>
    <col min="13054" max="13054" width="10.140625" style="10" customWidth="1"/>
    <col min="13055" max="13056" width="12.7109375" style="10" customWidth="1"/>
    <col min="13057" max="13057" width="83.7109375" style="10" customWidth="1"/>
    <col min="13058" max="13058" width="0.140625" style="10" customWidth="1"/>
    <col min="13059" max="13305" width="11.42578125" style="10"/>
    <col min="13306" max="13306" width="12.28515625" style="10" customWidth="1"/>
    <col min="13307" max="13307" width="52.28515625" style="10" bestFit="1" customWidth="1"/>
    <col min="13308" max="13308" width="8.7109375" style="10" customWidth="1"/>
    <col min="13309" max="13309" width="0" style="10" hidden="1" customWidth="1"/>
    <col min="13310" max="13310" width="10.140625" style="10" customWidth="1"/>
    <col min="13311" max="13312" width="12.7109375" style="10" customWidth="1"/>
    <col min="13313" max="13313" width="83.7109375" style="10" customWidth="1"/>
    <col min="13314" max="13314" width="0.140625" style="10" customWidth="1"/>
    <col min="13315" max="13561" width="11.42578125" style="10"/>
    <col min="13562" max="13562" width="12.28515625" style="10" customWidth="1"/>
    <col min="13563" max="13563" width="52.28515625" style="10" bestFit="1" customWidth="1"/>
    <col min="13564" max="13564" width="8.7109375" style="10" customWidth="1"/>
    <col min="13565" max="13565" width="0" style="10" hidden="1" customWidth="1"/>
    <col min="13566" max="13566" width="10.140625" style="10" customWidth="1"/>
    <col min="13567" max="13568" width="12.7109375" style="10" customWidth="1"/>
    <col min="13569" max="13569" width="83.7109375" style="10" customWidth="1"/>
    <col min="13570" max="13570" width="0.140625" style="10" customWidth="1"/>
    <col min="13571" max="13817" width="11.42578125" style="10"/>
    <col min="13818" max="13818" width="12.28515625" style="10" customWidth="1"/>
    <col min="13819" max="13819" width="52.28515625" style="10" bestFit="1" customWidth="1"/>
    <col min="13820" max="13820" width="8.7109375" style="10" customWidth="1"/>
    <col min="13821" max="13821" width="0" style="10" hidden="1" customWidth="1"/>
    <col min="13822" max="13822" width="10.140625" style="10" customWidth="1"/>
    <col min="13823" max="13824" width="12.7109375" style="10" customWidth="1"/>
    <col min="13825" max="13825" width="83.7109375" style="10" customWidth="1"/>
    <col min="13826" max="13826" width="0.140625" style="10" customWidth="1"/>
    <col min="13827" max="14073" width="11.42578125" style="10"/>
    <col min="14074" max="14074" width="12.28515625" style="10" customWidth="1"/>
    <col min="14075" max="14075" width="52.28515625" style="10" bestFit="1" customWidth="1"/>
    <col min="14076" max="14076" width="8.7109375" style="10" customWidth="1"/>
    <col min="14077" max="14077" width="0" style="10" hidden="1" customWidth="1"/>
    <col min="14078" max="14078" width="10.140625" style="10" customWidth="1"/>
    <col min="14079" max="14080" width="12.7109375" style="10" customWidth="1"/>
    <col min="14081" max="14081" width="83.7109375" style="10" customWidth="1"/>
    <col min="14082" max="14082" width="0.140625" style="10" customWidth="1"/>
    <col min="14083" max="14329" width="11.42578125" style="10"/>
    <col min="14330" max="14330" width="12.28515625" style="10" customWidth="1"/>
    <col min="14331" max="14331" width="52.28515625" style="10" bestFit="1" customWidth="1"/>
    <col min="14332" max="14332" width="8.7109375" style="10" customWidth="1"/>
    <col min="14333" max="14333" width="0" style="10" hidden="1" customWidth="1"/>
    <col min="14334" max="14334" width="10.140625" style="10" customWidth="1"/>
    <col min="14335" max="14336" width="12.7109375" style="10" customWidth="1"/>
    <col min="14337" max="14337" width="83.7109375" style="10" customWidth="1"/>
    <col min="14338" max="14338" width="0.140625" style="10" customWidth="1"/>
    <col min="14339" max="14585" width="11.42578125" style="10"/>
    <col min="14586" max="14586" width="12.28515625" style="10" customWidth="1"/>
    <col min="14587" max="14587" width="52.28515625" style="10" bestFit="1" customWidth="1"/>
    <col min="14588" max="14588" width="8.7109375" style="10" customWidth="1"/>
    <col min="14589" max="14589" width="0" style="10" hidden="1" customWidth="1"/>
    <col min="14590" max="14590" width="10.140625" style="10" customWidth="1"/>
    <col min="14591" max="14592" width="12.7109375" style="10" customWidth="1"/>
    <col min="14593" max="14593" width="83.7109375" style="10" customWidth="1"/>
    <col min="14594" max="14594" width="0.140625" style="10" customWidth="1"/>
    <col min="14595" max="14841" width="11.42578125" style="10"/>
    <col min="14842" max="14842" width="12.28515625" style="10" customWidth="1"/>
    <col min="14843" max="14843" width="52.28515625" style="10" bestFit="1" customWidth="1"/>
    <col min="14844" max="14844" width="8.7109375" style="10" customWidth="1"/>
    <col min="14845" max="14845" width="0" style="10" hidden="1" customWidth="1"/>
    <col min="14846" max="14846" width="10.140625" style="10" customWidth="1"/>
    <col min="14847" max="14848" width="12.7109375" style="10" customWidth="1"/>
    <col min="14849" max="14849" width="83.7109375" style="10" customWidth="1"/>
    <col min="14850" max="14850" width="0.140625" style="10" customWidth="1"/>
    <col min="14851" max="15097" width="11.42578125" style="10"/>
    <col min="15098" max="15098" width="12.28515625" style="10" customWidth="1"/>
    <col min="15099" max="15099" width="52.28515625" style="10" bestFit="1" customWidth="1"/>
    <col min="15100" max="15100" width="8.7109375" style="10" customWidth="1"/>
    <col min="15101" max="15101" width="0" style="10" hidden="1" customWidth="1"/>
    <col min="15102" max="15102" width="10.140625" style="10" customWidth="1"/>
    <col min="15103" max="15104" width="12.7109375" style="10" customWidth="1"/>
    <col min="15105" max="15105" width="83.7109375" style="10" customWidth="1"/>
    <col min="15106" max="15106" width="0.140625" style="10" customWidth="1"/>
    <col min="15107" max="15353" width="11.42578125" style="10"/>
    <col min="15354" max="15354" width="12.28515625" style="10" customWidth="1"/>
    <col min="15355" max="15355" width="52.28515625" style="10" bestFit="1" customWidth="1"/>
    <col min="15356" max="15356" width="8.7109375" style="10" customWidth="1"/>
    <col min="15357" max="15357" width="0" style="10" hidden="1" customWidth="1"/>
    <col min="15358" max="15358" width="10.140625" style="10" customWidth="1"/>
    <col min="15359" max="15360" width="12.7109375" style="10" customWidth="1"/>
    <col min="15361" max="15361" width="83.7109375" style="10" customWidth="1"/>
    <col min="15362" max="15362" width="0.140625" style="10" customWidth="1"/>
    <col min="15363" max="15609" width="11.42578125" style="10"/>
    <col min="15610" max="15610" width="12.28515625" style="10" customWidth="1"/>
    <col min="15611" max="15611" width="52.28515625" style="10" bestFit="1" customWidth="1"/>
    <col min="15612" max="15612" width="8.7109375" style="10" customWidth="1"/>
    <col min="15613" max="15613" width="0" style="10" hidden="1" customWidth="1"/>
    <col min="15614" max="15614" width="10.140625" style="10" customWidth="1"/>
    <col min="15615" max="15616" width="12.7109375" style="10" customWidth="1"/>
    <col min="15617" max="15617" width="83.7109375" style="10" customWidth="1"/>
    <col min="15618" max="15618" width="0.140625" style="10" customWidth="1"/>
    <col min="15619" max="15865" width="11.42578125" style="10"/>
    <col min="15866" max="15866" width="12.28515625" style="10" customWidth="1"/>
    <col min="15867" max="15867" width="52.28515625" style="10" bestFit="1" customWidth="1"/>
    <col min="15868" max="15868" width="8.7109375" style="10" customWidth="1"/>
    <col min="15869" max="15869" width="0" style="10" hidden="1" customWidth="1"/>
    <col min="15870" max="15870" width="10.140625" style="10" customWidth="1"/>
    <col min="15871" max="15872" width="12.7109375" style="10" customWidth="1"/>
    <col min="15873" max="15873" width="83.7109375" style="10" customWidth="1"/>
    <col min="15874" max="15874" width="0.140625" style="10" customWidth="1"/>
    <col min="15875" max="16121" width="11.42578125" style="10"/>
    <col min="16122" max="16122" width="12.28515625" style="10" customWidth="1"/>
    <col min="16123" max="16123" width="52.28515625" style="10" bestFit="1" customWidth="1"/>
    <col min="16124" max="16124" width="8.7109375" style="10" customWidth="1"/>
    <col min="16125" max="16125" width="0" style="10" hidden="1" customWidth="1"/>
    <col min="16126" max="16126" width="10.140625" style="10" customWidth="1"/>
    <col min="16127" max="16128" width="12.7109375" style="10" customWidth="1"/>
    <col min="16129" max="16129" width="83.7109375" style="10" customWidth="1"/>
    <col min="16130" max="16130" width="0.140625" style="10" customWidth="1"/>
    <col min="16131" max="16380" width="11.42578125" style="10"/>
    <col min="16381" max="16384" width="11.42578125" style="10" customWidth="1"/>
  </cols>
  <sheetData>
    <row r="1" spans="1:6" s="2" customFormat="1" ht="24" x14ac:dyDescent="0.2">
      <c r="A1" s="29" t="s">
        <v>1</v>
      </c>
      <c r="B1" s="29" t="s">
        <v>2</v>
      </c>
      <c r="C1" s="29" t="s">
        <v>3</v>
      </c>
      <c r="D1" s="29" t="s">
        <v>21</v>
      </c>
      <c r="E1" s="29" t="s">
        <v>22</v>
      </c>
      <c r="F1" s="29" t="s">
        <v>23</v>
      </c>
    </row>
    <row r="2" spans="1:6" x14ac:dyDescent="0.25">
      <c r="A2" s="12" t="s">
        <v>4</v>
      </c>
      <c r="B2" s="13"/>
      <c r="C2" s="44"/>
      <c r="D2" s="13"/>
      <c r="E2" s="13"/>
      <c r="F2" s="13"/>
    </row>
    <row r="3" spans="1:6" s="67" customFormat="1" ht="12.75" x14ac:dyDescent="0.25">
      <c r="A3" s="62" t="s">
        <v>24</v>
      </c>
      <c r="B3" s="63" t="s">
        <v>25</v>
      </c>
      <c r="C3" s="64" t="s">
        <v>14</v>
      </c>
      <c r="D3" s="85"/>
      <c r="E3" s="65">
        <v>13</v>
      </c>
      <c r="F3" s="66">
        <f>D3*E3</f>
        <v>0</v>
      </c>
    </row>
    <row r="4" spans="1:6" s="67" customFormat="1" ht="12.75" x14ac:dyDescent="0.25">
      <c r="A4" s="62" t="s">
        <v>221</v>
      </c>
      <c r="B4" s="63" t="s">
        <v>222</v>
      </c>
      <c r="C4" s="64" t="s">
        <v>223</v>
      </c>
      <c r="D4" s="85"/>
      <c r="E4" s="65"/>
      <c r="F4" s="66">
        <f t="shared" ref="F4:F60" si="0">D4*E4</f>
        <v>0</v>
      </c>
    </row>
    <row r="5" spans="1:6" s="67" customFormat="1" ht="12.75" x14ac:dyDescent="0.25">
      <c r="A5" s="68" t="s">
        <v>26</v>
      </c>
      <c r="B5" s="69" t="s">
        <v>27</v>
      </c>
      <c r="C5" s="70" t="s">
        <v>14</v>
      </c>
      <c r="D5" s="85"/>
      <c r="E5" s="65">
        <v>11</v>
      </c>
      <c r="F5" s="66">
        <f t="shared" si="0"/>
        <v>0</v>
      </c>
    </row>
    <row r="6" spans="1:6" s="67" customFormat="1" ht="24" x14ac:dyDescent="0.25">
      <c r="A6" s="68" t="s">
        <v>28</v>
      </c>
      <c r="B6" s="69" t="s">
        <v>168</v>
      </c>
      <c r="C6" s="70" t="s">
        <v>14</v>
      </c>
      <c r="D6" s="85"/>
      <c r="E6" s="65">
        <v>2</v>
      </c>
      <c r="F6" s="66">
        <f t="shared" si="0"/>
        <v>0</v>
      </c>
    </row>
    <row r="7" spans="1:6" s="67" customFormat="1" ht="24" x14ac:dyDescent="0.25">
      <c r="A7" s="68" t="s">
        <v>224</v>
      </c>
      <c r="B7" s="69" t="s">
        <v>225</v>
      </c>
      <c r="C7" s="70" t="s">
        <v>14</v>
      </c>
      <c r="D7" s="85"/>
      <c r="E7" s="65"/>
      <c r="F7" s="66">
        <f t="shared" si="0"/>
        <v>0</v>
      </c>
    </row>
    <row r="8" spans="1:6" s="67" customFormat="1" ht="12.75" x14ac:dyDescent="0.25">
      <c r="A8" s="71" t="s">
        <v>169</v>
      </c>
      <c r="B8" s="69" t="s">
        <v>170</v>
      </c>
      <c r="C8" s="70" t="s">
        <v>14</v>
      </c>
      <c r="D8" s="85"/>
      <c r="E8" s="65">
        <v>0</v>
      </c>
      <c r="F8" s="66">
        <f t="shared" si="0"/>
        <v>0</v>
      </c>
    </row>
    <row r="9" spans="1:6" s="67" customFormat="1" ht="12.75" x14ac:dyDescent="0.25">
      <c r="A9" s="71" t="s">
        <v>226</v>
      </c>
      <c r="B9" s="63" t="s">
        <v>227</v>
      </c>
      <c r="C9" s="70" t="s">
        <v>14</v>
      </c>
      <c r="D9" s="85"/>
      <c r="E9" s="65"/>
      <c r="F9" s="66">
        <f t="shared" si="0"/>
        <v>0</v>
      </c>
    </row>
    <row r="10" spans="1:6" s="67" customFormat="1" ht="12.75" x14ac:dyDescent="0.25">
      <c r="A10" s="71" t="s">
        <v>228</v>
      </c>
      <c r="B10" s="69" t="s">
        <v>229</v>
      </c>
      <c r="C10" s="70" t="s">
        <v>14</v>
      </c>
      <c r="D10" s="85"/>
      <c r="E10" s="65"/>
      <c r="F10" s="66">
        <f t="shared" si="0"/>
        <v>0</v>
      </c>
    </row>
    <row r="11" spans="1:6" s="67" customFormat="1" ht="12.75" x14ac:dyDescent="0.25">
      <c r="A11" s="71" t="s">
        <v>29</v>
      </c>
      <c r="B11" s="69" t="s">
        <v>30</v>
      </c>
      <c r="C11" s="70" t="s">
        <v>14</v>
      </c>
      <c r="D11" s="85"/>
      <c r="E11" s="65">
        <v>24</v>
      </c>
      <c r="F11" s="66">
        <f t="shared" si="0"/>
        <v>0</v>
      </c>
    </row>
    <row r="12" spans="1:6" s="67" customFormat="1" ht="12.75" x14ac:dyDescent="0.25">
      <c r="A12" s="71" t="s">
        <v>31</v>
      </c>
      <c r="B12" s="69" t="s">
        <v>32</v>
      </c>
      <c r="C12" s="70" t="s">
        <v>13</v>
      </c>
      <c r="D12" s="85"/>
      <c r="E12" s="65"/>
      <c r="F12" s="66">
        <f t="shared" si="0"/>
        <v>0</v>
      </c>
    </row>
    <row r="13" spans="1:6" s="67" customFormat="1" ht="12.75" x14ac:dyDescent="0.25">
      <c r="A13" s="71" t="s">
        <v>230</v>
      </c>
      <c r="B13" s="63" t="s">
        <v>231</v>
      </c>
      <c r="C13" s="70" t="s">
        <v>13</v>
      </c>
      <c r="D13" s="85"/>
      <c r="E13" s="65"/>
      <c r="F13" s="66">
        <f t="shared" si="0"/>
        <v>0</v>
      </c>
    </row>
    <row r="14" spans="1:6" s="67" customFormat="1" ht="12.75" x14ac:dyDescent="0.25">
      <c r="A14" s="71" t="s">
        <v>232</v>
      </c>
      <c r="B14" s="63" t="s">
        <v>233</v>
      </c>
      <c r="C14" s="70" t="s">
        <v>14</v>
      </c>
      <c r="D14" s="85"/>
      <c r="E14" s="65"/>
      <c r="F14" s="66">
        <f t="shared" si="0"/>
        <v>0</v>
      </c>
    </row>
    <row r="15" spans="1:6" s="67" customFormat="1" ht="12.75" x14ac:dyDescent="0.25">
      <c r="A15" s="71" t="s">
        <v>33</v>
      </c>
      <c r="B15" s="63" t="s">
        <v>171</v>
      </c>
      <c r="C15" s="70" t="s">
        <v>14</v>
      </c>
      <c r="D15" s="85"/>
      <c r="E15" s="65">
        <v>11</v>
      </c>
      <c r="F15" s="66">
        <f t="shared" si="0"/>
        <v>0</v>
      </c>
    </row>
    <row r="16" spans="1:6" s="67" customFormat="1" ht="24" x14ac:dyDescent="0.25">
      <c r="A16" s="71" t="s">
        <v>34</v>
      </c>
      <c r="B16" s="63" t="s">
        <v>172</v>
      </c>
      <c r="C16" s="70" t="s">
        <v>14</v>
      </c>
      <c r="D16" s="85"/>
      <c r="E16" s="65">
        <v>2</v>
      </c>
      <c r="F16" s="66">
        <f t="shared" si="0"/>
        <v>0</v>
      </c>
    </row>
    <row r="17" spans="1:6" s="67" customFormat="1" ht="12.75" x14ac:dyDescent="0.25">
      <c r="A17" s="71" t="s">
        <v>35</v>
      </c>
      <c r="B17" s="63" t="s">
        <v>36</v>
      </c>
      <c r="C17" s="70" t="s">
        <v>14</v>
      </c>
      <c r="D17" s="85"/>
      <c r="E17" s="65">
        <v>5</v>
      </c>
      <c r="F17" s="66">
        <f t="shared" si="0"/>
        <v>0</v>
      </c>
    </row>
    <row r="18" spans="1:6" s="67" customFormat="1" ht="12.75" x14ac:dyDescent="0.25">
      <c r="A18" s="71" t="s">
        <v>234</v>
      </c>
      <c r="B18" s="69" t="s">
        <v>235</v>
      </c>
      <c r="C18" s="70" t="s">
        <v>14</v>
      </c>
      <c r="D18" s="85"/>
      <c r="E18" s="65">
        <v>0</v>
      </c>
      <c r="F18" s="66">
        <f t="shared" si="0"/>
        <v>0</v>
      </c>
    </row>
    <row r="19" spans="1:6" s="67" customFormat="1" ht="12.75" x14ac:dyDescent="0.25">
      <c r="A19" s="71" t="s">
        <v>236</v>
      </c>
      <c r="B19" s="69" t="s">
        <v>237</v>
      </c>
      <c r="C19" s="70" t="s">
        <v>14</v>
      </c>
      <c r="D19" s="85"/>
      <c r="E19" s="65"/>
      <c r="F19" s="66">
        <f t="shared" si="0"/>
        <v>0</v>
      </c>
    </row>
    <row r="20" spans="1:6" s="67" customFormat="1" ht="12.75" x14ac:dyDescent="0.25">
      <c r="A20" s="71" t="s">
        <v>238</v>
      </c>
      <c r="B20" s="69" t="s">
        <v>239</v>
      </c>
      <c r="C20" s="70" t="s">
        <v>14</v>
      </c>
      <c r="D20" s="85"/>
      <c r="E20" s="65"/>
      <c r="F20" s="66">
        <f t="shared" si="0"/>
        <v>0</v>
      </c>
    </row>
    <row r="21" spans="1:6" s="67" customFormat="1" ht="12.75" x14ac:dyDescent="0.25">
      <c r="A21" s="71" t="s">
        <v>37</v>
      </c>
      <c r="B21" s="69" t="s">
        <v>38</v>
      </c>
      <c r="C21" s="70" t="s">
        <v>14</v>
      </c>
      <c r="D21" s="85"/>
      <c r="E21" s="65">
        <v>0</v>
      </c>
      <c r="F21" s="66">
        <f t="shared" si="0"/>
        <v>0</v>
      </c>
    </row>
    <row r="22" spans="1:6" s="67" customFormat="1" ht="12.75" x14ac:dyDescent="0.25">
      <c r="A22" s="71" t="s">
        <v>39</v>
      </c>
      <c r="B22" s="69" t="s">
        <v>40</v>
      </c>
      <c r="C22" s="70" t="s">
        <v>14</v>
      </c>
      <c r="D22" s="85"/>
      <c r="E22" s="65">
        <v>13</v>
      </c>
      <c r="F22" s="66">
        <f t="shared" si="0"/>
        <v>0</v>
      </c>
    </row>
    <row r="23" spans="1:6" s="67" customFormat="1" ht="12.75" x14ac:dyDescent="0.25">
      <c r="A23" s="71" t="s">
        <v>41</v>
      </c>
      <c r="B23" s="69" t="s">
        <v>42</v>
      </c>
      <c r="C23" s="70" t="s">
        <v>14</v>
      </c>
      <c r="D23" s="85"/>
      <c r="E23" s="65"/>
      <c r="F23" s="66">
        <f t="shared" si="0"/>
        <v>0</v>
      </c>
    </row>
    <row r="24" spans="1:6" s="67" customFormat="1" ht="12.75" x14ac:dyDescent="0.25">
      <c r="A24" s="71" t="s">
        <v>240</v>
      </c>
      <c r="B24" s="69" t="s">
        <v>241</v>
      </c>
      <c r="C24" s="70" t="s">
        <v>14</v>
      </c>
      <c r="D24" s="85"/>
      <c r="E24" s="65">
        <v>0</v>
      </c>
      <c r="F24" s="66">
        <f t="shared" si="0"/>
        <v>0</v>
      </c>
    </row>
    <row r="25" spans="1:6" s="67" customFormat="1" ht="12.75" x14ac:dyDescent="0.25">
      <c r="A25" s="71" t="s">
        <v>242</v>
      </c>
      <c r="B25" s="69" t="s">
        <v>243</v>
      </c>
      <c r="C25" s="70" t="s">
        <v>14</v>
      </c>
      <c r="D25" s="85"/>
      <c r="E25" s="65"/>
      <c r="F25" s="66">
        <f t="shared" si="0"/>
        <v>0</v>
      </c>
    </row>
    <row r="26" spans="1:6" s="67" customFormat="1" ht="12.75" x14ac:dyDescent="0.25">
      <c r="A26" s="71" t="s">
        <v>49</v>
      </c>
      <c r="B26" s="69" t="s">
        <v>50</v>
      </c>
      <c r="C26" s="70" t="s">
        <v>14</v>
      </c>
      <c r="D26" s="85"/>
      <c r="E26" s="65">
        <v>0</v>
      </c>
      <c r="F26" s="66">
        <f t="shared" si="0"/>
        <v>0</v>
      </c>
    </row>
    <row r="27" spans="1:6" s="67" customFormat="1" ht="12.75" x14ac:dyDescent="0.25">
      <c r="A27" s="71" t="s">
        <v>51</v>
      </c>
      <c r="B27" s="69" t="s">
        <v>52</v>
      </c>
      <c r="C27" s="70" t="s">
        <v>14</v>
      </c>
      <c r="D27" s="85"/>
      <c r="E27" s="65">
        <v>4</v>
      </c>
      <c r="F27" s="66">
        <f t="shared" si="0"/>
        <v>0</v>
      </c>
    </row>
    <row r="28" spans="1:6" s="67" customFormat="1" ht="12.75" x14ac:dyDescent="0.25">
      <c r="A28" s="71" t="s">
        <v>53</v>
      </c>
      <c r="B28" s="69" t="s">
        <v>54</v>
      </c>
      <c r="C28" s="70" t="s">
        <v>14</v>
      </c>
      <c r="D28" s="85"/>
      <c r="E28" s="65">
        <v>0</v>
      </c>
      <c r="F28" s="66">
        <f t="shared" si="0"/>
        <v>0</v>
      </c>
    </row>
    <row r="29" spans="1:6" s="67" customFormat="1" ht="12.75" x14ac:dyDescent="0.25">
      <c r="A29" s="71" t="s">
        <v>55</v>
      </c>
      <c r="B29" s="69" t="s">
        <v>56</v>
      </c>
      <c r="C29" s="70" t="s">
        <v>14</v>
      </c>
      <c r="D29" s="85"/>
      <c r="E29" s="65">
        <v>5</v>
      </c>
      <c r="F29" s="66">
        <f t="shared" si="0"/>
        <v>0</v>
      </c>
    </row>
    <row r="30" spans="1:6" s="67" customFormat="1" ht="12.75" x14ac:dyDescent="0.25">
      <c r="A30" s="71" t="s">
        <v>173</v>
      </c>
      <c r="B30" s="69" t="s">
        <v>174</v>
      </c>
      <c r="C30" s="70" t="s">
        <v>14</v>
      </c>
      <c r="D30" s="85"/>
      <c r="E30" s="65">
        <v>2</v>
      </c>
      <c r="F30" s="66">
        <f t="shared" si="0"/>
        <v>0</v>
      </c>
    </row>
    <row r="31" spans="1:6" s="67" customFormat="1" ht="12.75" x14ac:dyDescent="0.25">
      <c r="A31" s="71" t="s">
        <v>57</v>
      </c>
      <c r="B31" s="69" t="s">
        <v>175</v>
      </c>
      <c r="C31" s="70" t="s">
        <v>14</v>
      </c>
      <c r="D31" s="85"/>
      <c r="E31" s="65">
        <v>5</v>
      </c>
      <c r="F31" s="66">
        <f t="shared" si="0"/>
        <v>0</v>
      </c>
    </row>
    <row r="32" spans="1:6" s="67" customFormat="1" ht="12.75" x14ac:dyDescent="0.25">
      <c r="A32" s="71" t="s">
        <v>58</v>
      </c>
      <c r="B32" s="69" t="s">
        <v>59</v>
      </c>
      <c r="C32" s="70" t="s">
        <v>14</v>
      </c>
      <c r="D32" s="85"/>
      <c r="E32" s="65">
        <v>33</v>
      </c>
      <c r="F32" s="66">
        <f t="shared" si="0"/>
        <v>0</v>
      </c>
    </row>
    <row r="33" spans="1:6" s="67" customFormat="1" ht="12.75" x14ac:dyDescent="0.25">
      <c r="A33" s="71" t="s">
        <v>60</v>
      </c>
      <c r="B33" s="69" t="s">
        <v>61</v>
      </c>
      <c r="C33" s="70" t="s">
        <v>14</v>
      </c>
      <c r="D33" s="85"/>
      <c r="E33" s="65"/>
      <c r="F33" s="66">
        <f t="shared" si="0"/>
        <v>0</v>
      </c>
    </row>
    <row r="34" spans="1:6" s="67" customFormat="1" ht="12.75" x14ac:dyDescent="0.25">
      <c r="A34" s="71" t="s">
        <v>62</v>
      </c>
      <c r="B34" s="69" t="s">
        <v>63</v>
      </c>
      <c r="C34" s="70" t="s">
        <v>8</v>
      </c>
      <c r="D34" s="85"/>
      <c r="E34" s="65">
        <v>0</v>
      </c>
      <c r="F34" s="66">
        <f t="shared" si="0"/>
        <v>0</v>
      </c>
    </row>
    <row r="35" spans="1:6" s="67" customFormat="1" ht="12.75" x14ac:dyDescent="0.25">
      <c r="A35" s="71" t="s">
        <v>64</v>
      </c>
      <c r="B35" s="69" t="s">
        <v>65</v>
      </c>
      <c r="C35" s="70" t="s">
        <v>8</v>
      </c>
      <c r="D35" s="85"/>
      <c r="E35" s="65">
        <v>147</v>
      </c>
      <c r="F35" s="66">
        <f t="shared" si="0"/>
        <v>0</v>
      </c>
    </row>
    <row r="36" spans="1:6" s="67" customFormat="1" ht="12.75" x14ac:dyDescent="0.25">
      <c r="A36" s="71" t="s">
        <v>43</v>
      </c>
      <c r="B36" s="69" t="s">
        <v>44</v>
      </c>
      <c r="C36" s="70" t="s">
        <v>8</v>
      </c>
      <c r="D36" s="85"/>
      <c r="E36" s="65">
        <v>1530.9</v>
      </c>
      <c r="F36" s="66">
        <f t="shared" si="0"/>
        <v>0</v>
      </c>
    </row>
    <row r="37" spans="1:6" s="67" customFormat="1" ht="12.75" x14ac:dyDescent="0.25">
      <c r="A37" s="71" t="s">
        <v>45</v>
      </c>
      <c r="B37" s="69" t="s">
        <v>46</v>
      </c>
      <c r="C37" s="70" t="s">
        <v>8</v>
      </c>
      <c r="D37" s="85"/>
      <c r="E37" s="65"/>
      <c r="F37" s="66">
        <f t="shared" si="0"/>
        <v>0</v>
      </c>
    </row>
    <row r="38" spans="1:6" s="67" customFormat="1" ht="12.75" x14ac:dyDescent="0.25">
      <c r="A38" s="71" t="s">
        <v>176</v>
      </c>
      <c r="B38" s="69" t="s">
        <v>177</v>
      </c>
      <c r="C38" s="70" t="s">
        <v>8</v>
      </c>
      <c r="D38" s="85"/>
      <c r="E38" s="65">
        <v>0</v>
      </c>
      <c r="F38" s="66">
        <f t="shared" si="0"/>
        <v>0</v>
      </c>
    </row>
    <row r="39" spans="1:6" s="67" customFormat="1" ht="12.75" x14ac:dyDescent="0.25">
      <c r="A39" s="71" t="s">
        <v>47</v>
      </c>
      <c r="B39" s="69" t="s">
        <v>48</v>
      </c>
      <c r="C39" s="70" t="s">
        <v>8</v>
      </c>
      <c r="D39" s="85"/>
      <c r="E39" s="65"/>
      <c r="F39" s="66">
        <f t="shared" si="0"/>
        <v>0</v>
      </c>
    </row>
    <row r="40" spans="1:6" s="67" customFormat="1" ht="12.75" x14ac:dyDescent="0.25">
      <c r="A40" s="71" t="s">
        <v>244</v>
      </c>
      <c r="B40" s="69" t="s">
        <v>245</v>
      </c>
      <c r="C40" s="70" t="s">
        <v>8</v>
      </c>
      <c r="D40" s="85"/>
      <c r="E40" s="65">
        <v>0</v>
      </c>
      <c r="F40" s="66">
        <f t="shared" si="0"/>
        <v>0</v>
      </c>
    </row>
    <row r="41" spans="1:6" s="67" customFormat="1" ht="12.75" x14ac:dyDescent="0.25">
      <c r="A41" s="71" t="s">
        <v>246</v>
      </c>
      <c r="B41" s="69" t="s">
        <v>247</v>
      </c>
      <c r="C41" s="70" t="s">
        <v>8</v>
      </c>
      <c r="D41" s="85"/>
      <c r="E41" s="65"/>
      <c r="F41" s="66">
        <f t="shared" si="0"/>
        <v>0</v>
      </c>
    </row>
    <row r="42" spans="1:6" s="67" customFormat="1" ht="12.75" x14ac:dyDescent="0.25">
      <c r="A42" s="71" t="s">
        <v>66</v>
      </c>
      <c r="B42" s="69" t="s">
        <v>178</v>
      </c>
      <c r="C42" s="70" t="s">
        <v>14</v>
      </c>
      <c r="D42" s="85"/>
      <c r="E42" s="65">
        <v>11</v>
      </c>
      <c r="F42" s="66">
        <f t="shared" si="0"/>
        <v>0</v>
      </c>
    </row>
    <row r="43" spans="1:6" s="67" customFormat="1" ht="12.75" x14ac:dyDescent="0.25">
      <c r="A43" s="71" t="s">
        <v>67</v>
      </c>
      <c r="B43" s="69" t="s">
        <v>68</v>
      </c>
      <c r="C43" s="70" t="s">
        <v>14</v>
      </c>
      <c r="D43" s="85"/>
      <c r="E43" s="65">
        <v>12</v>
      </c>
      <c r="F43" s="66">
        <f t="shared" si="0"/>
        <v>0</v>
      </c>
    </row>
    <row r="44" spans="1:6" s="67" customFormat="1" ht="12.75" x14ac:dyDescent="0.25">
      <c r="A44" s="71" t="s">
        <v>69</v>
      </c>
      <c r="B44" s="63" t="s">
        <v>70</v>
      </c>
      <c r="C44" s="70" t="s">
        <v>14</v>
      </c>
      <c r="D44" s="85"/>
      <c r="E44" s="65"/>
      <c r="F44" s="66">
        <f t="shared" si="0"/>
        <v>0</v>
      </c>
    </row>
    <row r="45" spans="1:6" s="67" customFormat="1" ht="12.75" x14ac:dyDescent="0.25">
      <c r="A45" s="71" t="s">
        <v>71</v>
      </c>
      <c r="B45" s="63" t="s">
        <v>72</v>
      </c>
      <c r="C45" s="70" t="s">
        <v>14</v>
      </c>
      <c r="D45" s="85"/>
      <c r="E45" s="65">
        <v>11</v>
      </c>
      <c r="F45" s="66">
        <f t="shared" si="0"/>
        <v>0</v>
      </c>
    </row>
    <row r="46" spans="1:6" s="67" customFormat="1" ht="12.75" x14ac:dyDescent="0.25">
      <c r="A46" s="71" t="s">
        <v>73</v>
      </c>
      <c r="B46" s="63" t="s">
        <v>74</v>
      </c>
      <c r="C46" s="70" t="s">
        <v>14</v>
      </c>
      <c r="D46" s="85"/>
      <c r="E46" s="65"/>
      <c r="F46" s="66">
        <f t="shared" si="0"/>
        <v>0</v>
      </c>
    </row>
    <row r="47" spans="1:6" s="67" customFormat="1" ht="12.75" x14ac:dyDescent="0.25">
      <c r="A47" s="71" t="s">
        <v>75</v>
      </c>
      <c r="B47" s="63" t="s">
        <v>76</v>
      </c>
      <c r="C47" s="70" t="s">
        <v>14</v>
      </c>
      <c r="D47" s="85"/>
      <c r="E47" s="65">
        <v>1</v>
      </c>
      <c r="F47" s="66">
        <f t="shared" si="0"/>
        <v>0</v>
      </c>
    </row>
    <row r="48" spans="1:6" s="67" customFormat="1" ht="12.75" x14ac:dyDescent="0.25">
      <c r="A48" s="71" t="s">
        <v>77</v>
      </c>
      <c r="B48" s="63" t="s">
        <v>78</v>
      </c>
      <c r="C48" s="70" t="s">
        <v>14</v>
      </c>
      <c r="D48" s="85"/>
      <c r="E48" s="65"/>
      <c r="F48" s="66">
        <f t="shared" si="0"/>
        <v>0</v>
      </c>
    </row>
    <row r="49" spans="1:6" s="67" customFormat="1" ht="12.75" x14ac:dyDescent="0.25">
      <c r="A49" s="71" t="s">
        <v>79</v>
      </c>
      <c r="B49" s="63" t="s">
        <v>80</v>
      </c>
      <c r="C49" s="70" t="s">
        <v>14</v>
      </c>
      <c r="D49" s="85"/>
      <c r="E49" s="65">
        <v>1</v>
      </c>
      <c r="F49" s="66">
        <f t="shared" si="0"/>
        <v>0</v>
      </c>
    </row>
    <row r="50" spans="1:6" s="67" customFormat="1" ht="12.75" x14ac:dyDescent="0.25">
      <c r="A50" s="71" t="s">
        <v>81</v>
      </c>
      <c r="B50" s="63" t="s">
        <v>82</v>
      </c>
      <c r="C50" s="70" t="s">
        <v>14</v>
      </c>
      <c r="D50" s="85"/>
      <c r="E50" s="65"/>
      <c r="F50" s="66">
        <f t="shared" si="0"/>
        <v>0</v>
      </c>
    </row>
    <row r="51" spans="1:6" s="67" customFormat="1" ht="12.75" x14ac:dyDescent="0.25">
      <c r="A51" s="71" t="s">
        <v>83</v>
      </c>
      <c r="B51" s="63" t="s">
        <v>84</v>
      </c>
      <c r="C51" s="70" t="s">
        <v>14</v>
      </c>
      <c r="D51" s="85"/>
      <c r="E51" s="65">
        <v>27</v>
      </c>
      <c r="F51" s="66">
        <f t="shared" si="0"/>
        <v>0</v>
      </c>
    </row>
    <row r="52" spans="1:6" s="67" customFormat="1" ht="12.75" x14ac:dyDescent="0.25">
      <c r="A52" s="71" t="s">
        <v>85</v>
      </c>
      <c r="B52" s="63" t="s">
        <v>86</v>
      </c>
      <c r="C52" s="70" t="s">
        <v>14</v>
      </c>
      <c r="D52" s="85"/>
      <c r="E52" s="65">
        <v>15</v>
      </c>
      <c r="F52" s="66">
        <f t="shared" si="0"/>
        <v>0</v>
      </c>
    </row>
    <row r="53" spans="1:6" s="67" customFormat="1" ht="12.75" x14ac:dyDescent="0.25">
      <c r="A53" s="71" t="s">
        <v>87</v>
      </c>
      <c r="B53" s="63" t="s">
        <v>88</v>
      </c>
      <c r="C53" s="70" t="s">
        <v>14</v>
      </c>
      <c r="D53" s="85"/>
      <c r="E53" s="65">
        <v>7</v>
      </c>
      <c r="F53" s="66">
        <f t="shared" si="0"/>
        <v>0</v>
      </c>
    </row>
    <row r="54" spans="1:6" s="67" customFormat="1" ht="12.75" x14ac:dyDescent="0.25">
      <c r="A54" s="71" t="s">
        <v>89</v>
      </c>
      <c r="B54" s="63" t="s">
        <v>90</v>
      </c>
      <c r="C54" s="70" t="s">
        <v>14</v>
      </c>
      <c r="D54" s="85"/>
      <c r="E54" s="65"/>
      <c r="F54" s="66">
        <f t="shared" si="0"/>
        <v>0</v>
      </c>
    </row>
    <row r="55" spans="1:6" s="67" customFormat="1" ht="12.75" x14ac:dyDescent="0.25">
      <c r="A55" s="71" t="s">
        <v>91</v>
      </c>
      <c r="B55" s="63" t="s">
        <v>92</v>
      </c>
      <c r="C55" s="70" t="s">
        <v>14</v>
      </c>
      <c r="D55" s="85"/>
      <c r="E55" s="65">
        <v>4</v>
      </c>
      <c r="F55" s="66">
        <f t="shared" si="0"/>
        <v>0</v>
      </c>
    </row>
    <row r="56" spans="1:6" s="67" customFormat="1" ht="12.75" x14ac:dyDescent="0.25">
      <c r="A56" s="71" t="s">
        <v>93</v>
      </c>
      <c r="B56" s="63" t="s">
        <v>94</v>
      </c>
      <c r="C56" s="70" t="s">
        <v>14</v>
      </c>
      <c r="D56" s="85"/>
      <c r="E56" s="65"/>
      <c r="F56" s="66">
        <f t="shared" si="0"/>
        <v>0</v>
      </c>
    </row>
    <row r="57" spans="1:6" s="67" customFormat="1" ht="12.75" x14ac:dyDescent="0.25">
      <c r="A57" s="71" t="s">
        <v>95</v>
      </c>
      <c r="B57" s="63" t="s">
        <v>96</v>
      </c>
      <c r="C57" s="70" t="s">
        <v>14</v>
      </c>
      <c r="D57" s="85"/>
      <c r="E57" s="65">
        <v>2</v>
      </c>
      <c r="F57" s="66">
        <f t="shared" si="0"/>
        <v>0</v>
      </c>
    </row>
    <row r="58" spans="1:6" s="67" customFormat="1" ht="12.75" x14ac:dyDescent="0.25">
      <c r="A58" s="71" t="s">
        <v>97</v>
      </c>
      <c r="B58" s="63" t="s">
        <v>98</v>
      </c>
      <c r="C58" s="70" t="s">
        <v>14</v>
      </c>
      <c r="D58" s="85"/>
      <c r="E58" s="65"/>
      <c r="F58" s="66">
        <f t="shared" si="0"/>
        <v>0</v>
      </c>
    </row>
    <row r="59" spans="1:6" s="67" customFormat="1" ht="12.75" x14ac:dyDescent="0.25">
      <c r="A59" s="71" t="s">
        <v>179</v>
      </c>
      <c r="B59" s="63" t="s">
        <v>180</v>
      </c>
      <c r="C59" s="70" t="s">
        <v>14</v>
      </c>
      <c r="D59" s="85"/>
      <c r="E59" s="65"/>
      <c r="F59" s="66">
        <f t="shared" si="0"/>
        <v>0</v>
      </c>
    </row>
    <row r="60" spans="1:6" s="67" customFormat="1" ht="12.75" x14ac:dyDescent="0.25">
      <c r="A60" s="71" t="s">
        <v>248</v>
      </c>
      <c r="B60" s="63" t="s">
        <v>249</v>
      </c>
      <c r="C60" s="70" t="s">
        <v>14</v>
      </c>
      <c r="D60" s="85"/>
      <c r="E60" s="65"/>
      <c r="F60" s="66">
        <f t="shared" si="0"/>
        <v>0</v>
      </c>
    </row>
    <row r="61" spans="1:6" x14ac:dyDescent="0.25">
      <c r="A61" s="14" t="s">
        <v>5</v>
      </c>
      <c r="B61" s="14"/>
      <c r="C61" s="11"/>
      <c r="D61" s="56"/>
      <c r="E61" s="15"/>
      <c r="F61" s="58">
        <f>SUM(F3:F60)</f>
        <v>0</v>
      </c>
    </row>
    <row r="62" spans="1:6" x14ac:dyDescent="0.25">
      <c r="A62" s="12" t="s">
        <v>6</v>
      </c>
      <c r="B62" s="13"/>
      <c r="C62" s="44"/>
      <c r="D62" s="57"/>
      <c r="E62" s="13"/>
      <c r="F62" s="48"/>
    </row>
    <row r="63" spans="1:6" s="67" customFormat="1" ht="12.75" x14ac:dyDescent="0.25">
      <c r="A63" s="71" t="s">
        <v>99</v>
      </c>
      <c r="B63" s="69" t="s">
        <v>7</v>
      </c>
      <c r="C63" s="70" t="s">
        <v>14</v>
      </c>
      <c r="D63" s="85"/>
      <c r="E63" s="65">
        <v>22</v>
      </c>
      <c r="F63" s="66">
        <f t="shared" ref="F63:F77" si="1">D63*E63</f>
        <v>0</v>
      </c>
    </row>
    <row r="64" spans="1:6" s="67" customFormat="1" ht="12.75" x14ac:dyDescent="0.25">
      <c r="A64" s="71" t="s">
        <v>100</v>
      </c>
      <c r="B64" s="69" t="s">
        <v>101</v>
      </c>
      <c r="C64" s="70" t="s">
        <v>14</v>
      </c>
      <c r="D64" s="85"/>
      <c r="E64" s="65">
        <v>8</v>
      </c>
      <c r="F64" s="66">
        <f t="shared" si="1"/>
        <v>0</v>
      </c>
    </row>
    <row r="65" spans="1:6" s="67" customFormat="1" ht="12.75" x14ac:dyDescent="0.25">
      <c r="A65" s="71" t="s">
        <v>181</v>
      </c>
      <c r="B65" s="69" t="s">
        <v>182</v>
      </c>
      <c r="C65" s="70" t="s">
        <v>14</v>
      </c>
      <c r="D65" s="85"/>
      <c r="E65" s="65"/>
      <c r="F65" s="66">
        <f t="shared" si="1"/>
        <v>0</v>
      </c>
    </row>
    <row r="66" spans="1:6" s="67" customFormat="1" ht="24" x14ac:dyDescent="0.25">
      <c r="A66" s="71" t="s">
        <v>250</v>
      </c>
      <c r="B66" s="69" t="s">
        <v>251</v>
      </c>
      <c r="C66" s="70" t="s">
        <v>8</v>
      </c>
      <c r="D66" s="85"/>
      <c r="E66" s="65"/>
      <c r="F66" s="66">
        <f t="shared" si="1"/>
        <v>0</v>
      </c>
    </row>
    <row r="67" spans="1:6" s="67" customFormat="1" ht="24" x14ac:dyDescent="0.25">
      <c r="A67" s="71" t="s">
        <v>252</v>
      </c>
      <c r="B67" s="69" t="s">
        <v>253</v>
      </c>
      <c r="C67" s="70" t="s">
        <v>8</v>
      </c>
      <c r="D67" s="85"/>
      <c r="E67" s="65"/>
      <c r="F67" s="66">
        <f t="shared" si="1"/>
        <v>0</v>
      </c>
    </row>
    <row r="68" spans="1:6" s="67" customFormat="1" ht="24" x14ac:dyDescent="0.25">
      <c r="A68" s="71" t="s">
        <v>254</v>
      </c>
      <c r="B68" s="69" t="s">
        <v>255</v>
      </c>
      <c r="C68" s="70" t="s">
        <v>8</v>
      </c>
      <c r="D68" s="85"/>
      <c r="E68" s="65"/>
      <c r="F68" s="66">
        <f t="shared" si="1"/>
        <v>0</v>
      </c>
    </row>
    <row r="69" spans="1:6" s="67" customFormat="1" ht="24" x14ac:dyDescent="0.25">
      <c r="A69" s="71" t="s">
        <v>256</v>
      </c>
      <c r="B69" s="69" t="s">
        <v>257</v>
      </c>
      <c r="C69" s="70" t="s">
        <v>8</v>
      </c>
      <c r="D69" s="85"/>
      <c r="E69" s="65"/>
      <c r="F69" s="66">
        <f t="shared" si="1"/>
        <v>0</v>
      </c>
    </row>
    <row r="70" spans="1:6" s="67" customFormat="1" ht="24" x14ac:dyDescent="0.25">
      <c r="A70" s="71" t="s">
        <v>258</v>
      </c>
      <c r="B70" s="69" t="s">
        <v>259</v>
      </c>
      <c r="C70" s="70" t="s">
        <v>8</v>
      </c>
      <c r="D70" s="85"/>
      <c r="E70" s="65"/>
      <c r="F70" s="66">
        <f t="shared" si="1"/>
        <v>0</v>
      </c>
    </row>
    <row r="71" spans="1:6" s="67" customFormat="1" ht="24" x14ac:dyDescent="0.25">
      <c r="A71" s="71" t="s">
        <v>260</v>
      </c>
      <c r="B71" s="69" t="s">
        <v>261</v>
      </c>
      <c r="C71" s="70" t="s">
        <v>8</v>
      </c>
      <c r="D71" s="85"/>
      <c r="E71" s="65"/>
      <c r="F71" s="66">
        <f t="shared" si="1"/>
        <v>0</v>
      </c>
    </row>
    <row r="72" spans="1:6" s="67" customFormat="1" ht="12.75" x14ac:dyDescent="0.25">
      <c r="A72" s="62" t="s">
        <v>262</v>
      </c>
      <c r="B72" s="63" t="s">
        <v>263</v>
      </c>
      <c r="C72" s="64" t="s">
        <v>8</v>
      </c>
      <c r="D72" s="85"/>
      <c r="E72" s="65"/>
      <c r="F72" s="66">
        <f t="shared" si="1"/>
        <v>0</v>
      </c>
    </row>
    <row r="73" spans="1:6" s="67" customFormat="1" ht="12.75" x14ac:dyDescent="0.25">
      <c r="A73" s="71" t="s">
        <v>264</v>
      </c>
      <c r="B73" s="69" t="s">
        <v>265</v>
      </c>
      <c r="C73" s="70" t="s">
        <v>14</v>
      </c>
      <c r="D73" s="85"/>
      <c r="E73" s="65"/>
      <c r="F73" s="66">
        <f t="shared" si="1"/>
        <v>0</v>
      </c>
    </row>
    <row r="74" spans="1:6" s="67" customFormat="1" ht="12.75" x14ac:dyDescent="0.25">
      <c r="A74" s="71" t="s">
        <v>266</v>
      </c>
      <c r="B74" s="69" t="s">
        <v>267</v>
      </c>
      <c r="C74" s="70" t="s">
        <v>14</v>
      </c>
      <c r="D74" s="85"/>
      <c r="E74" s="65"/>
      <c r="F74" s="66">
        <f t="shared" si="1"/>
        <v>0</v>
      </c>
    </row>
    <row r="75" spans="1:6" s="67" customFormat="1" ht="12.75" x14ac:dyDescent="0.25">
      <c r="A75" s="71" t="s">
        <v>268</v>
      </c>
      <c r="B75" s="69" t="s">
        <v>269</v>
      </c>
      <c r="C75" s="70" t="s">
        <v>14</v>
      </c>
      <c r="D75" s="85"/>
      <c r="E75" s="65"/>
      <c r="F75" s="66">
        <f t="shared" si="1"/>
        <v>0</v>
      </c>
    </row>
    <row r="76" spans="1:6" s="67" customFormat="1" ht="12.75" x14ac:dyDescent="0.25">
      <c r="A76" s="71" t="s">
        <v>102</v>
      </c>
      <c r="B76" s="69" t="s">
        <v>9</v>
      </c>
      <c r="C76" s="70" t="s">
        <v>14</v>
      </c>
      <c r="D76" s="85"/>
      <c r="E76" s="65"/>
      <c r="F76" s="66">
        <f t="shared" si="1"/>
        <v>0</v>
      </c>
    </row>
    <row r="77" spans="1:6" s="67" customFormat="1" ht="12.75" x14ac:dyDescent="0.25">
      <c r="A77" s="71" t="s">
        <v>103</v>
      </c>
      <c r="B77" s="69" t="s">
        <v>104</v>
      </c>
      <c r="C77" s="70" t="s">
        <v>14</v>
      </c>
      <c r="D77" s="85"/>
      <c r="E77" s="65">
        <v>20</v>
      </c>
      <c r="F77" s="66">
        <f t="shared" si="1"/>
        <v>0</v>
      </c>
    </row>
    <row r="78" spans="1:6" x14ac:dyDescent="0.25">
      <c r="A78" s="14" t="s">
        <v>105</v>
      </c>
      <c r="B78" s="14"/>
      <c r="C78" s="11"/>
      <c r="D78" s="56"/>
      <c r="E78" s="15"/>
      <c r="F78" s="58">
        <f>SUM(F63:F77)</f>
        <v>0</v>
      </c>
    </row>
    <row r="79" spans="1:6" x14ac:dyDescent="0.25">
      <c r="A79" s="12" t="s">
        <v>10</v>
      </c>
      <c r="B79" s="13"/>
      <c r="C79" s="44"/>
      <c r="D79" s="57"/>
      <c r="E79" s="13"/>
      <c r="F79" s="57"/>
    </row>
    <row r="80" spans="1:6" s="67" customFormat="1" ht="24" x14ac:dyDescent="0.25">
      <c r="A80" s="71" t="s">
        <v>108</v>
      </c>
      <c r="B80" s="69" t="s">
        <v>109</v>
      </c>
      <c r="C80" s="70" t="s">
        <v>8</v>
      </c>
      <c r="D80" s="85"/>
      <c r="E80" s="65">
        <v>572.25</v>
      </c>
      <c r="F80" s="66">
        <f t="shared" ref="F80:F99" si="2">D80*E80</f>
        <v>0</v>
      </c>
    </row>
    <row r="81" spans="1:6" s="67" customFormat="1" ht="12.75" x14ac:dyDescent="0.25">
      <c r="A81" s="71" t="s">
        <v>270</v>
      </c>
      <c r="B81" s="69" t="s">
        <v>271</v>
      </c>
      <c r="C81" s="70" t="s">
        <v>8</v>
      </c>
      <c r="D81" s="85"/>
      <c r="E81" s="65"/>
      <c r="F81" s="66">
        <f t="shared" si="2"/>
        <v>0</v>
      </c>
    </row>
    <row r="82" spans="1:6" s="67" customFormat="1" ht="24" x14ac:dyDescent="0.25">
      <c r="A82" s="71" t="s">
        <v>272</v>
      </c>
      <c r="B82" s="69" t="s">
        <v>273</v>
      </c>
      <c r="C82" s="70" t="s">
        <v>8</v>
      </c>
      <c r="D82" s="85"/>
      <c r="E82" s="65">
        <v>220.5</v>
      </c>
      <c r="F82" s="66">
        <f t="shared" si="2"/>
        <v>0</v>
      </c>
    </row>
    <row r="83" spans="1:6" s="67" customFormat="1" ht="12.75" x14ac:dyDescent="0.25">
      <c r="A83" s="71" t="s">
        <v>274</v>
      </c>
      <c r="B83" s="69" t="s">
        <v>275</v>
      </c>
      <c r="C83" s="64" t="s">
        <v>8</v>
      </c>
      <c r="D83" s="85"/>
      <c r="E83" s="65"/>
      <c r="F83" s="66">
        <f t="shared" si="2"/>
        <v>0</v>
      </c>
    </row>
    <row r="84" spans="1:6" s="67" customFormat="1" ht="24" x14ac:dyDescent="0.25">
      <c r="A84" s="71" t="s">
        <v>276</v>
      </c>
      <c r="B84" s="69" t="s">
        <v>277</v>
      </c>
      <c r="C84" s="64" t="s">
        <v>8</v>
      </c>
      <c r="D84" s="85"/>
      <c r="E84" s="65">
        <v>0</v>
      </c>
      <c r="F84" s="66">
        <f t="shared" si="2"/>
        <v>0</v>
      </c>
    </row>
    <row r="85" spans="1:6" s="67" customFormat="1" ht="12.75" x14ac:dyDescent="0.25">
      <c r="A85" s="71" t="s">
        <v>278</v>
      </c>
      <c r="B85" s="69" t="s">
        <v>279</v>
      </c>
      <c r="C85" s="64" t="s">
        <v>8</v>
      </c>
      <c r="D85" s="85"/>
      <c r="E85" s="65"/>
      <c r="F85" s="66">
        <f t="shared" si="2"/>
        <v>0</v>
      </c>
    </row>
    <row r="86" spans="1:6" s="67" customFormat="1" ht="24" x14ac:dyDescent="0.25">
      <c r="A86" s="71" t="s">
        <v>110</v>
      </c>
      <c r="B86" s="69" t="s">
        <v>183</v>
      </c>
      <c r="C86" s="64" t="s">
        <v>8</v>
      </c>
      <c r="D86" s="85"/>
      <c r="E86" s="65">
        <v>0</v>
      </c>
      <c r="F86" s="66">
        <f t="shared" si="2"/>
        <v>0</v>
      </c>
    </row>
    <row r="87" spans="1:6" s="67" customFormat="1" ht="12.75" x14ac:dyDescent="0.25">
      <c r="A87" s="71" t="s">
        <v>111</v>
      </c>
      <c r="B87" s="69" t="s">
        <v>112</v>
      </c>
      <c r="C87" s="64" t="s">
        <v>8</v>
      </c>
      <c r="D87" s="85"/>
      <c r="E87" s="65"/>
      <c r="F87" s="66">
        <f t="shared" si="2"/>
        <v>0</v>
      </c>
    </row>
    <row r="88" spans="1:6" s="67" customFormat="1" ht="12.75" x14ac:dyDescent="0.25">
      <c r="A88" s="71" t="s">
        <v>280</v>
      </c>
      <c r="B88" s="69" t="s">
        <v>281</v>
      </c>
      <c r="C88" s="70" t="s">
        <v>14</v>
      </c>
      <c r="D88" s="85"/>
      <c r="E88" s="65">
        <v>2</v>
      </c>
      <c r="F88" s="66">
        <f t="shared" si="2"/>
        <v>0</v>
      </c>
    </row>
    <row r="89" spans="1:6" s="67" customFormat="1" ht="12.75" x14ac:dyDescent="0.25">
      <c r="A89" s="71" t="s">
        <v>282</v>
      </c>
      <c r="B89" s="69" t="s">
        <v>283</v>
      </c>
      <c r="C89" s="70" t="s">
        <v>14</v>
      </c>
      <c r="D89" s="85"/>
      <c r="E89" s="65"/>
      <c r="F89" s="66">
        <f t="shared" si="2"/>
        <v>0</v>
      </c>
    </row>
    <row r="90" spans="1:6" s="67" customFormat="1" ht="12.75" x14ac:dyDescent="0.25">
      <c r="A90" s="71" t="s">
        <v>284</v>
      </c>
      <c r="B90" s="69" t="s">
        <v>285</v>
      </c>
      <c r="C90" s="70" t="s">
        <v>14</v>
      </c>
      <c r="D90" s="85"/>
      <c r="E90" s="65">
        <v>1</v>
      </c>
      <c r="F90" s="66">
        <f t="shared" si="2"/>
        <v>0</v>
      </c>
    </row>
    <row r="91" spans="1:6" s="67" customFormat="1" ht="12.75" x14ac:dyDescent="0.25">
      <c r="A91" s="71" t="s">
        <v>286</v>
      </c>
      <c r="B91" s="69" t="s">
        <v>287</v>
      </c>
      <c r="C91" s="70" t="s">
        <v>14</v>
      </c>
      <c r="D91" s="85"/>
      <c r="E91" s="65"/>
      <c r="F91" s="66">
        <f t="shared" si="2"/>
        <v>0</v>
      </c>
    </row>
    <row r="92" spans="1:6" s="67" customFormat="1" ht="12.75" x14ac:dyDescent="0.25">
      <c r="A92" s="71" t="s">
        <v>288</v>
      </c>
      <c r="B92" s="69" t="s">
        <v>289</v>
      </c>
      <c r="C92" s="70" t="s">
        <v>14</v>
      </c>
      <c r="D92" s="85"/>
      <c r="E92" s="65"/>
      <c r="F92" s="66">
        <f t="shared" si="2"/>
        <v>0</v>
      </c>
    </row>
    <row r="93" spans="1:6" s="67" customFormat="1" ht="12.75" x14ac:dyDescent="0.25">
      <c r="A93" s="71" t="s">
        <v>290</v>
      </c>
      <c r="B93" s="69" t="s">
        <v>291</v>
      </c>
      <c r="C93" s="70" t="s">
        <v>14</v>
      </c>
      <c r="D93" s="85"/>
      <c r="E93" s="65"/>
      <c r="F93" s="66">
        <f t="shared" si="2"/>
        <v>0</v>
      </c>
    </row>
    <row r="94" spans="1:6" s="67" customFormat="1" ht="12.75" x14ac:dyDescent="0.25">
      <c r="A94" s="71" t="s">
        <v>292</v>
      </c>
      <c r="B94" s="69" t="s">
        <v>293</v>
      </c>
      <c r="C94" s="70" t="s">
        <v>14</v>
      </c>
      <c r="D94" s="85"/>
      <c r="E94" s="65"/>
      <c r="F94" s="66">
        <f t="shared" si="2"/>
        <v>0</v>
      </c>
    </row>
    <row r="95" spans="1:6" s="67" customFormat="1" ht="12.75" x14ac:dyDescent="0.25">
      <c r="A95" s="71" t="s">
        <v>294</v>
      </c>
      <c r="B95" s="69" t="s">
        <v>295</v>
      </c>
      <c r="C95" s="70" t="s">
        <v>14</v>
      </c>
      <c r="D95" s="85"/>
      <c r="E95" s="65"/>
      <c r="F95" s="66">
        <f t="shared" si="2"/>
        <v>0</v>
      </c>
    </row>
    <row r="96" spans="1:6" s="67" customFormat="1" ht="12.75" x14ac:dyDescent="0.25">
      <c r="A96" s="71" t="s">
        <v>106</v>
      </c>
      <c r="B96" s="69" t="s">
        <v>107</v>
      </c>
      <c r="C96" s="70" t="s">
        <v>14</v>
      </c>
      <c r="D96" s="85"/>
      <c r="E96" s="65">
        <v>16</v>
      </c>
      <c r="F96" s="66">
        <f t="shared" si="2"/>
        <v>0</v>
      </c>
    </row>
    <row r="97" spans="1:6" s="67" customFormat="1" ht="12.75" x14ac:dyDescent="0.25">
      <c r="A97" s="71" t="s">
        <v>296</v>
      </c>
      <c r="B97" s="69" t="s">
        <v>297</v>
      </c>
      <c r="C97" s="70" t="s">
        <v>14</v>
      </c>
      <c r="D97" s="85"/>
      <c r="E97" s="65"/>
      <c r="F97" s="66">
        <f t="shared" si="2"/>
        <v>0</v>
      </c>
    </row>
    <row r="98" spans="1:6" s="67" customFormat="1" ht="12.75" x14ac:dyDescent="0.25">
      <c r="A98" s="71" t="s">
        <v>298</v>
      </c>
      <c r="B98" s="69" t="s">
        <v>299</v>
      </c>
      <c r="C98" s="70" t="s">
        <v>14</v>
      </c>
      <c r="D98" s="85"/>
      <c r="E98" s="65">
        <v>8</v>
      </c>
      <c r="F98" s="66">
        <f t="shared" si="2"/>
        <v>0</v>
      </c>
    </row>
    <row r="99" spans="1:6" s="67" customFormat="1" ht="12.75" x14ac:dyDescent="0.25">
      <c r="A99" s="71" t="s">
        <v>300</v>
      </c>
      <c r="B99" s="69" t="s">
        <v>301</v>
      </c>
      <c r="C99" s="70" t="s">
        <v>14</v>
      </c>
      <c r="D99" s="85"/>
      <c r="E99" s="65"/>
      <c r="F99" s="66">
        <f t="shared" si="2"/>
        <v>0</v>
      </c>
    </row>
    <row r="100" spans="1:6" x14ac:dyDescent="0.25">
      <c r="A100" s="14" t="s">
        <v>113</v>
      </c>
      <c r="B100" s="14"/>
      <c r="C100" s="11"/>
      <c r="D100" s="56"/>
      <c r="E100" s="15"/>
      <c r="F100" s="58">
        <f>SUM(F80:F99)</f>
        <v>0</v>
      </c>
    </row>
    <row r="101" spans="1:6" x14ac:dyDescent="0.25">
      <c r="A101" s="12" t="s">
        <v>11</v>
      </c>
      <c r="B101" s="13"/>
      <c r="C101" s="44"/>
      <c r="D101" s="57"/>
      <c r="E101" s="13"/>
      <c r="F101" s="57"/>
    </row>
    <row r="102" spans="1:6" s="67" customFormat="1" ht="12.75" x14ac:dyDescent="0.25">
      <c r="A102" s="71" t="s">
        <v>302</v>
      </c>
      <c r="B102" s="69" t="s">
        <v>303</v>
      </c>
      <c r="C102" s="70" t="s">
        <v>8</v>
      </c>
      <c r="D102" s="85"/>
      <c r="E102" s="65">
        <v>0</v>
      </c>
      <c r="F102" s="66">
        <f t="shared" ref="F102:F165" si="3">D102*E102</f>
        <v>0</v>
      </c>
    </row>
    <row r="103" spans="1:6" s="67" customFormat="1" ht="12.75" x14ac:dyDescent="0.25">
      <c r="A103" s="71" t="s">
        <v>304</v>
      </c>
      <c r="B103" s="69" t="s">
        <v>305</v>
      </c>
      <c r="C103" s="70" t="s">
        <v>8</v>
      </c>
      <c r="D103" s="85"/>
      <c r="E103" s="65"/>
      <c r="F103" s="66">
        <f t="shared" si="3"/>
        <v>0</v>
      </c>
    </row>
    <row r="104" spans="1:6" s="67" customFormat="1" ht="12.75" x14ac:dyDescent="0.25">
      <c r="A104" s="71" t="s">
        <v>306</v>
      </c>
      <c r="B104" s="69" t="s">
        <v>307</v>
      </c>
      <c r="C104" s="70" t="s">
        <v>8</v>
      </c>
      <c r="D104" s="85"/>
      <c r="E104" s="65">
        <v>0</v>
      </c>
      <c r="F104" s="66">
        <f t="shared" si="3"/>
        <v>0</v>
      </c>
    </row>
    <row r="105" spans="1:6" s="67" customFormat="1" ht="12.75" x14ac:dyDescent="0.25">
      <c r="A105" s="71" t="s">
        <v>308</v>
      </c>
      <c r="B105" s="69" t="s">
        <v>309</v>
      </c>
      <c r="C105" s="70" t="s">
        <v>8</v>
      </c>
      <c r="D105" s="85"/>
      <c r="E105" s="65"/>
      <c r="F105" s="66">
        <f t="shared" si="3"/>
        <v>0</v>
      </c>
    </row>
    <row r="106" spans="1:6" s="67" customFormat="1" ht="12.75" x14ac:dyDescent="0.25">
      <c r="A106" s="71" t="s">
        <v>184</v>
      </c>
      <c r="B106" s="69" t="s">
        <v>185</v>
      </c>
      <c r="C106" s="70" t="s">
        <v>8</v>
      </c>
      <c r="D106" s="85"/>
      <c r="E106" s="65">
        <v>0</v>
      </c>
      <c r="F106" s="66">
        <f t="shared" si="3"/>
        <v>0</v>
      </c>
    </row>
    <row r="107" spans="1:6" s="67" customFormat="1" ht="12.75" x14ac:dyDescent="0.25">
      <c r="A107" s="71" t="s">
        <v>310</v>
      </c>
      <c r="B107" s="69" t="s">
        <v>311</v>
      </c>
      <c r="C107" s="70" t="s">
        <v>8</v>
      </c>
      <c r="D107" s="85"/>
      <c r="E107" s="65"/>
      <c r="F107" s="66">
        <f t="shared" si="3"/>
        <v>0</v>
      </c>
    </row>
    <row r="108" spans="1:6" s="67" customFormat="1" ht="12.75" x14ac:dyDescent="0.25">
      <c r="A108" s="71" t="s">
        <v>312</v>
      </c>
      <c r="B108" s="69" t="s">
        <v>313</v>
      </c>
      <c r="C108" s="70" t="s">
        <v>8</v>
      </c>
      <c r="D108" s="85"/>
      <c r="E108" s="65">
        <v>0</v>
      </c>
      <c r="F108" s="66">
        <f t="shared" si="3"/>
        <v>0</v>
      </c>
    </row>
    <row r="109" spans="1:6" s="67" customFormat="1" ht="12.75" x14ac:dyDescent="0.25">
      <c r="A109" s="71" t="s">
        <v>314</v>
      </c>
      <c r="B109" s="69" t="s">
        <v>315</v>
      </c>
      <c r="C109" s="70" t="s">
        <v>8</v>
      </c>
      <c r="D109" s="85"/>
      <c r="E109" s="65"/>
      <c r="F109" s="66">
        <f t="shared" si="3"/>
        <v>0</v>
      </c>
    </row>
    <row r="110" spans="1:6" s="67" customFormat="1" ht="12.75" x14ac:dyDescent="0.25">
      <c r="A110" s="71" t="s">
        <v>316</v>
      </c>
      <c r="B110" s="69" t="s">
        <v>317</v>
      </c>
      <c r="C110" s="70" t="s">
        <v>8</v>
      </c>
      <c r="D110" s="85"/>
      <c r="E110" s="65">
        <v>0</v>
      </c>
      <c r="F110" s="66">
        <f t="shared" si="3"/>
        <v>0</v>
      </c>
    </row>
    <row r="111" spans="1:6" s="67" customFormat="1" ht="12.75" x14ac:dyDescent="0.25">
      <c r="A111" s="62" t="s">
        <v>318</v>
      </c>
      <c r="B111" s="63" t="s">
        <v>319</v>
      </c>
      <c r="C111" s="70" t="s">
        <v>8</v>
      </c>
      <c r="D111" s="85"/>
      <c r="E111" s="65"/>
      <c r="F111" s="66">
        <f t="shared" si="3"/>
        <v>0</v>
      </c>
    </row>
    <row r="112" spans="1:6" s="67" customFormat="1" ht="12.75" x14ac:dyDescent="0.25">
      <c r="A112" s="62" t="s">
        <v>320</v>
      </c>
      <c r="B112" s="63" t="s">
        <v>321</v>
      </c>
      <c r="C112" s="70" t="s">
        <v>8</v>
      </c>
      <c r="D112" s="85"/>
      <c r="E112" s="65">
        <v>0</v>
      </c>
      <c r="F112" s="66">
        <f t="shared" si="3"/>
        <v>0</v>
      </c>
    </row>
    <row r="113" spans="1:6" s="67" customFormat="1" ht="12.75" x14ac:dyDescent="0.25">
      <c r="A113" s="62" t="s">
        <v>322</v>
      </c>
      <c r="B113" s="63" t="s">
        <v>323</v>
      </c>
      <c r="C113" s="70" t="s">
        <v>8</v>
      </c>
      <c r="D113" s="85"/>
      <c r="E113" s="65"/>
      <c r="F113" s="66">
        <f t="shared" si="3"/>
        <v>0</v>
      </c>
    </row>
    <row r="114" spans="1:6" s="67" customFormat="1" ht="12.75" x14ac:dyDescent="0.25">
      <c r="A114" s="71" t="s">
        <v>324</v>
      </c>
      <c r="B114" s="69" t="s">
        <v>325</v>
      </c>
      <c r="C114" s="70" t="s">
        <v>8</v>
      </c>
      <c r="D114" s="85"/>
      <c r="E114" s="65">
        <v>0</v>
      </c>
      <c r="F114" s="66">
        <f t="shared" si="3"/>
        <v>0</v>
      </c>
    </row>
    <row r="115" spans="1:6" s="67" customFormat="1" ht="12.75" x14ac:dyDescent="0.25">
      <c r="A115" s="71" t="s">
        <v>326</v>
      </c>
      <c r="B115" s="63" t="s">
        <v>327</v>
      </c>
      <c r="C115" s="70" t="s">
        <v>8</v>
      </c>
      <c r="D115" s="85"/>
      <c r="E115" s="65"/>
      <c r="F115" s="66">
        <f t="shared" si="3"/>
        <v>0</v>
      </c>
    </row>
    <row r="116" spans="1:6" s="67" customFormat="1" ht="12.75" x14ac:dyDescent="0.25">
      <c r="A116" s="71" t="s">
        <v>328</v>
      </c>
      <c r="B116" s="63" t="s">
        <v>329</v>
      </c>
      <c r="C116" s="70" t="s">
        <v>8</v>
      </c>
      <c r="D116" s="85"/>
      <c r="E116" s="65">
        <v>0</v>
      </c>
      <c r="F116" s="66">
        <f t="shared" si="3"/>
        <v>0</v>
      </c>
    </row>
    <row r="117" spans="1:6" s="67" customFormat="1" ht="12.75" x14ac:dyDescent="0.25">
      <c r="A117" s="71" t="s">
        <v>330</v>
      </c>
      <c r="B117" s="63" t="s">
        <v>331</v>
      </c>
      <c r="C117" s="70" t="s">
        <v>8</v>
      </c>
      <c r="D117" s="85"/>
      <c r="E117" s="65"/>
      <c r="F117" s="66">
        <f t="shared" si="3"/>
        <v>0</v>
      </c>
    </row>
    <row r="118" spans="1:6" s="67" customFormat="1" ht="12.75" x14ac:dyDescent="0.25">
      <c r="A118" s="72" t="s">
        <v>332</v>
      </c>
      <c r="B118" s="73" t="s">
        <v>333</v>
      </c>
      <c r="C118" s="70" t="s">
        <v>8</v>
      </c>
      <c r="D118" s="85"/>
      <c r="E118" s="65">
        <v>0</v>
      </c>
      <c r="F118" s="66">
        <f t="shared" si="3"/>
        <v>0</v>
      </c>
    </row>
    <row r="119" spans="1:6" s="67" customFormat="1" ht="12.75" x14ac:dyDescent="0.25">
      <c r="A119" s="72" t="s">
        <v>334</v>
      </c>
      <c r="B119" s="73" t="s">
        <v>335</v>
      </c>
      <c r="C119" s="70" t="s">
        <v>8</v>
      </c>
      <c r="D119" s="85"/>
      <c r="E119" s="65"/>
      <c r="F119" s="66">
        <f t="shared" si="3"/>
        <v>0</v>
      </c>
    </row>
    <row r="120" spans="1:6" s="67" customFormat="1" ht="12.75" x14ac:dyDescent="0.25">
      <c r="A120" s="71" t="s">
        <v>186</v>
      </c>
      <c r="B120" s="69" t="s">
        <v>187</v>
      </c>
      <c r="C120" s="70" t="s">
        <v>14</v>
      </c>
      <c r="D120" s="85"/>
      <c r="E120" s="65">
        <v>0</v>
      </c>
      <c r="F120" s="66">
        <f t="shared" si="3"/>
        <v>0</v>
      </c>
    </row>
    <row r="121" spans="1:6" s="67" customFormat="1" ht="24" x14ac:dyDescent="0.25">
      <c r="A121" s="71" t="s">
        <v>336</v>
      </c>
      <c r="B121" s="69" t="s">
        <v>337</v>
      </c>
      <c r="C121" s="70" t="s">
        <v>14</v>
      </c>
      <c r="D121" s="85"/>
      <c r="E121" s="65">
        <v>0</v>
      </c>
      <c r="F121" s="66">
        <f t="shared" si="3"/>
        <v>0</v>
      </c>
    </row>
    <row r="122" spans="1:6" s="67" customFormat="1" ht="24" x14ac:dyDescent="0.25">
      <c r="A122" s="74" t="s">
        <v>338</v>
      </c>
      <c r="B122" s="38" t="s">
        <v>339</v>
      </c>
      <c r="C122" s="75" t="s">
        <v>14</v>
      </c>
      <c r="D122" s="85"/>
      <c r="E122" s="65"/>
      <c r="F122" s="66">
        <f t="shared" si="3"/>
        <v>0</v>
      </c>
    </row>
    <row r="123" spans="1:6" s="67" customFormat="1" ht="12.75" x14ac:dyDescent="0.25">
      <c r="A123" s="71" t="s">
        <v>340</v>
      </c>
      <c r="B123" s="69" t="s">
        <v>341</v>
      </c>
      <c r="C123" s="70" t="s">
        <v>14</v>
      </c>
      <c r="D123" s="85"/>
      <c r="E123" s="65">
        <v>0</v>
      </c>
      <c r="F123" s="66">
        <f t="shared" si="3"/>
        <v>0</v>
      </c>
    </row>
    <row r="124" spans="1:6" s="67" customFormat="1" ht="12.75" x14ac:dyDescent="0.25">
      <c r="A124" s="71" t="s">
        <v>188</v>
      </c>
      <c r="B124" s="69" t="s">
        <v>189</v>
      </c>
      <c r="C124" s="70" t="s">
        <v>14</v>
      </c>
      <c r="D124" s="85"/>
      <c r="E124" s="65"/>
      <c r="F124" s="66">
        <f t="shared" si="3"/>
        <v>0</v>
      </c>
    </row>
    <row r="125" spans="1:6" s="67" customFormat="1" ht="12.75" x14ac:dyDescent="0.25">
      <c r="A125" s="71" t="s">
        <v>342</v>
      </c>
      <c r="B125" s="63" t="s">
        <v>343</v>
      </c>
      <c r="C125" s="70" t="s">
        <v>14</v>
      </c>
      <c r="D125" s="85"/>
      <c r="E125" s="65"/>
      <c r="F125" s="66">
        <f t="shared" si="3"/>
        <v>0</v>
      </c>
    </row>
    <row r="126" spans="1:6" s="67" customFormat="1" ht="12.75" x14ac:dyDescent="0.25">
      <c r="A126" s="71" t="s">
        <v>190</v>
      </c>
      <c r="B126" s="63" t="s">
        <v>191</v>
      </c>
      <c r="C126" s="70" t="s">
        <v>14</v>
      </c>
      <c r="D126" s="85"/>
      <c r="E126" s="65">
        <v>0</v>
      </c>
      <c r="F126" s="66">
        <f t="shared" si="3"/>
        <v>0</v>
      </c>
    </row>
    <row r="127" spans="1:6" s="67" customFormat="1" ht="12.75" x14ac:dyDescent="0.25">
      <c r="A127" s="71" t="s">
        <v>344</v>
      </c>
      <c r="B127" s="63" t="s">
        <v>345</v>
      </c>
      <c r="C127" s="70" t="s">
        <v>14</v>
      </c>
      <c r="D127" s="85"/>
      <c r="E127" s="65"/>
      <c r="F127" s="66">
        <f t="shared" si="3"/>
        <v>0</v>
      </c>
    </row>
    <row r="128" spans="1:6" s="67" customFormat="1" ht="12.75" x14ac:dyDescent="0.25">
      <c r="A128" s="71" t="s">
        <v>346</v>
      </c>
      <c r="B128" s="63" t="s">
        <v>347</v>
      </c>
      <c r="C128" s="70" t="s">
        <v>14</v>
      </c>
      <c r="D128" s="85"/>
      <c r="E128" s="65"/>
      <c r="F128" s="66">
        <f t="shared" si="3"/>
        <v>0</v>
      </c>
    </row>
    <row r="129" spans="1:6" s="67" customFormat="1" ht="12.75" x14ac:dyDescent="0.25">
      <c r="A129" s="71" t="s">
        <v>348</v>
      </c>
      <c r="B129" s="63" t="s">
        <v>349</v>
      </c>
      <c r="C129" s="70" t="s">
        <v>14</v>
      </c>
      <c r="D129" s="85"/>
      <c r="E129" s="65"/>
      <c r="F129" s="66">
        <f t="shared" si="3"/>
        <v>0</v>
      </c>
    </row>
    <row r="130" spans="1:6" s="67" customFormat="1" ht="12.75" x14ac:dyDescent="0.25">
      <c r="A130" s="71" t="s">
        <v>350</v>
      </c>
      <c r="B130" s="69" t="s">
        <v>351</v>
      </c>
      <c r="C130" s="70" t="s">
        <v>14</v>
      </c>
      <c r="D130" s="85"/>
      <c r="E130" s="65"/>
      <c r="F130" s="66">
        <f t="shared" si="3"/>
        <v>0</v>
      </c>
    </row>
    <row r="131" spans="1:6" s="67" customFormat="1" ht="12.75" x14ac:dyDescent="0.25">
      <c r="A131" s="71" t="s">
        <v>352</v>
      </c>
      <c r="B131" s="69" t="s">
        <v>353</v>
      </c>
      <c r="C131" s="70" t="s">
        <v>14</v>
      </c>
      <c r="D131" s="85"/>
      <c r="E131" s="65"/>
      <c r="F131" s="66">
        <f t="shared" si="3"/>
        <v>0</v>
      </c>
    </row>
    <row r="132" spans="1:6" s="67" customFormat="1" ht="12.75" x14ac:dyDescent="0.25">
      <c r="A132" s="71" t="s">
        <v>354</v>
      </c>
      <c r="B132" s="69" t="s">
        <v>355</v>
      </c>
      <c r="C132" s="70" t="s">
        <v>14</v>
      </c>
      <c r="D132" s="85"/>
      <c r="E132" s="65"/>
      <c r="F132" s="66">
        <f t="shared" si="3"/>
        <v>0</v>
      </c>
    </row>
    <row r="133" spans="1:6" s="67" customFormat="1" ht="12.75" x14ac:dyDescent="0.25">
      <c r="A133" s="71" t="s">
        <v>356</v>
      </c>
      <c r="B133" s="63" t="s">
        <v>357</v>
      </c>
      <c r="C133" s="70" t="s">
        <v>14</v>
      </c>
      <c r="D133" s="85"/>
      <c r="E133" s="65"/>
      <c r="F133" s="66">
        <f t="shared" si="3"/>
        <v>0</v>
      </c>
    </row>
    <row r="134" spans="1:6" s="67" customFormat="1" ht="12.75" x14ac:dyDescent="0.25">
      <c r="A134" s="71" t="s">
        <v>358</v>
      </c>
      <c r="B134" s="63" t="s">
        <v>359</v>
      </c>
      <c r="C134" s="70" t="s">
        <v>14</v>
      </c>
      <c r="D134" s="85"/>
      <c r="E134" s="65"/>
      <c r="F134" s="66">
        <f t="shared" si="3"/>
        <v>0</v>
      </c>
    </row>
    <row r="135" spans="1:6" s="67" customFormat="1" ht="12.75" x14ac:dyDescent="0.25">
      <c r="A135" s="71" t="s">
        <v>360</v>
      </c>
      <c r="B135" s="63" t="s">
        <v>361</v>
      </c>
      <c r="C135" s="70" t="s">
        <v>14</v>
      </c>
      <c r="D135" s="85"/>
      <c r="E135" s="65"/>
      <c r="F135" s="66">
        <f t="shared" si="3"/>
        <v>0</v>
      </c>
    </row>
    <row r="136" spans="1:6" s="67" customFormat="1" ht="12.75" x14ac:dyDescent="0.25">
      <c r="A136" s="71" t="s">
        <v>362</v>
      </c>
      <c r="B136" s="63" t="s">
        <v>363</v>
      </c>
      <c r="C136" s="70" t="s">
        <v>14</v>
      </c>
      <c r="D136" s="85"/>
      <c r="E136" s="65"/>
      <c r="F136" s="66">
        <f t="shared" si="3"/>
        <v>0</v>
      </c>
    </row>
    <row r="137" spans="1:6" s="67" customFormat="1" ht="12.75" x14ac:dyDescent="0.25">
      <c r="A137" s="71" t="s">
        <v>364</v>
      </c>
      <c r="B137" s="63" t="s">
        <v>365</v>
      </c>
      <c r="C137" s="70" t="s">
        <v>14</v>
      </c>
      <c r="D137" s="85"/>
      <c r="E137" s="65"/>
      <c r="F137" s="66">
        <f t="shared" si="3"/>
        <v>0</v>
      </c>
    </row>
    <row r="138" spans="1:6" s="67" customFormat="1" ht="12.75" x14ac:dyDescent="0.25">
      <c r="A138" s="71" t="s">
        <v>366</v>
      </c>
      <c r="B138" s="63" t="s">
        <v>367</v>
      </c>
      <c r="C138" s="70" t="s">
        <v>8</v>
      </c>
      <c r="D138" s="85"/>
      <c r="E138" s="65"/>
      <c r="F138" s="66">
        <f t="shared" si="3"/>
        <v>0</v>
      </c>
    </row>
    <row r="139" spans="1:6" s="67" customFormat="1" ht="12.75" x14ac:dyDescent="0.25">
      <c r="A139" s="71" t="s">
        <v>368</v>
      </c>
      <c r="B139" s="69" t="s">
        <v>369</v>
      </c>
      <c r="C139" s="70" t="s">
        <v>8</v>
      </c>
      <c r="D139" s="85"/>
      <c r="E139" s="65"/>
      <c r="F139" s="66">
        <f t="shared" si="3"/>
        <v>0</v>
      </c>
    </row>
    <row r="140" spans="1:6" s="67" customFormat="1" ht="12.75" x14ac:dyDescent="0.25">
      <c r="A140" s="71" t="s">
        <v>370</v>
      </c>
      <c r="B140" s="69" t="s">
        <v>371</v>
      </c>
      <c r="C140" s="70" t="s">
        <v>14</v>
      </c>
      <c r="D140" s="85"/>
      <c r="E140" s="65"/>
      <c r="F140" s="66">
        <f t="shared" si="3"/>
        <v>0</v>
      </c>
    </row>
    <row r="141" spans="1:6" s="67" customFormat="1" ht="12.75" x14ac:dyDescent="0.25">
      <c r="A141" s="71" t="s">
        <v>372</v>
      </c>
      <c r="B141" s="69" t="s">
        <v>373</v>
      </c>
      <c r="C141" s="70" t="s">
        <v>14</v>
      </c>
      <c r="D141" s="85"/>
      <c r="E141" s="65"/>
      <c r="F141" s="66">
        <f t="shared" si="3"/>
        <v>0</v>
      </c>
    </row>
    <row r="142" spans="1:6" s="67" customFormat="1" ht="12.75" x14ac:dyDescent="0.25">
      <c r="A142" s="71" t="s">
        <v>374</v>
      </c>
      <c r="B142" s="69" t="s">
        <v>375</v>
      </c>
      <c r="C142" s="70" t="s">
        <v>14</v>
      </c>
      <c r="D142" s="85"/>
      <c r="E142" s="65"/>
      <c r="F142" s="66">
        <f t="shared" si="3"/>
        <v>0</v>
      </c>
    </row>
    <row r="143" spans="1:6" s="67" customFormat="1" ht="12.75" x14ac:dyDescent="0.25">
      <c r="A143" s="71" t="s">
        <v>376</v>
      </c>
      <c r="B143" s="69" t="s">
        <v>377</v>
      </c>
      <c r="C143" s="70" t="s">
        <v>14</v>
      </c>
      <c r="D143" s="85"/>
      <c r="E143" s="65"/>
      <c r="F143" s="66">
        <f t="shared" si="3"/>
        <v>0</v>
      </c>
    </row>
    <row r="144" spans="1:6" s="67" customFormat="1" ht="12.75" x14ac:dyDescent="0.25">
      <c r="A144" s="71" t="s">
        <v>378</v>
      </c>
      <c r="B144" s="69" t="s">
        <v>379</v>
      </c>
      <c r="C144" s="70" t="s">
        <v>14</v>
      </c>
      <c r="D144" s="85"/>
      <c r="E144" s="65"/>
      <c r="F144" s="66">
        <f t="shared" si="3"/>
        <v>0</v>
      </c>
    </row>
    <row r="145" spans="1:6" s="67" customFormat="1" ht="12.75" x14ac:dyDescent="0.25">
      <c r="A145" s="71" t="s">
        <v>380</v>
      </c>
      <c r="B145" s="69" t="s">
        <v>381</v>
      </c>
      <c r="C145" s="70" t="s">
        <v>14</v>
      </c>
      <c r="D145" s="85"/>
      <c r="E145" s="65"/>
      <c r="F145" s="66">
        <f t="shared" si="3"/>
        <v>0</v>
      </c>
    </row>
    <row r="146" spans="1:6" s="67" customFormat="1" ht="24" x14ac:dyDescent="0.25">
      <c r="A146" s="71" t="s">
        <v>382</v>
      </c>
      <c r="B146" s="69" t="s">
        <v>383</v>
      </c>
      <c r="C146" s="70" t="s">
        <v>14</v>
      </c>
      <c r="D146" s="85"/>
      <c r="E146" s="65"/>
      <c r="F146" s="66">
        <f t="shared" si="3"/>
        <v>0</v>
      </c>
    </row>
    <row r="147" spans="1:6" s="67" customFormat="1" ht="24" x14ac:dyDescent="0.25">
      <c r="A147" s="71" t="s">
        <v>384</v>
      </c>
      <c r="B147" s="69" t="s">
        <v>385</v>
      </c>
      <c r="C147" s="70" t="s">
        <v>14</v>
      </c>
      <c r="D147" s="85"/>
      <c r="E147" s="65"/>
      <c r="F147" s="66">
        <f t="shared" si="3"/>
        <v>0</v>
      </c>
    </row>
    <row r="148" spans="1:6" s="67" customFormat="1" ht="24" x14ac:dyDescent="0.25">
      <c r="A148" s="71" t="s">
        <v>386</v>
      </c>
      <c r="B148" s="69" t="s">
        <v>387</v>
      </c>
      <c r="C148" s="70" t="s">
        <v>14</v>
      </c>
      <c r="D148" s="85"/>
      <c r="E148" s="65"/>
      <c r="F148" s="66">
        <f t="shared" si="3"/>
        <v>0</v>
      </c>
    </row>
    <row r="149" spans="1:6" s="67" customFormat="1" ht="24" x14ac:dyDescent="0.25">
      <c r="A149" s="71" t="s">
        <v>388</v>
      </c>
      <c r="B149" s="69" t="s">
        <v>389</v>
      </c>
      <c r="C149" s="70" t="s">
        <v>14</v>
      </c>
      <c r="D149" s="85"/>
      <c r="E149" s="65"/>
      <c r="F149" s="66">
        <f t="shared" si="3"/>
        <v>0</v>
      </c>
    </row>
    <row r="150" spans="1:6" s="67" customFormat="1" ht="24" x14ac:dyDescent="0.25">
      <c r="A150" s="71" t="s">
        <v>390</v>
      </c>
      <c r="B150" s="69" t="s">
        <v>391</v>
      </c>
      <c r="C150" s="70" t="s">
        <v>14</v>
      </c>
      <c r="D150" s="85"/>
      <c r="E150" s="65"/>
      <c r="F150" s="66">
        <f t="shared" si="3"/>
        <v>0</v>
      </c>
    </row>
    <row r="151" spans="1:6" s="67" customFormat="1" ht="12.75" x14ac:dyDescent="0.25">
      <c r="A151" s="71" t="s">
        <v>392</v>
      </c>
      <c r="B151" s="69" t="s">
        <v>393</v>
      </c>
      <c r="C151" s="70" t="s">
        <v>14</v>
      </c>
      <c r="D151" s="85"/>
      <c r="E151" s="65"/>
      <c r="F151" s="66">
        <f t="shared" si="3"/>
        <v>0</v>
      </c>
    </row>
    <row r="152" spans="1:6" s="67" customFormat="1" ht="12.75" x14ac:dyDescent="0.25">
      <c r="A152" s="71" t="s">
        <v>394</v>
      </c>
      <c r="B152" s="69" t="s">
        <v>395</v>
      </c>
      <c r="C152" s="70" t="s">
        <v>14</v>
      </c>
      <c r="D152" s="85"/>
      <c r="E152" s="65"/>
      <c r="F152" s="66">
        <f t="shared" si="3"/>
        <v>0</v>
      </c>
    </row>
    <row r="153" spans="1:6" s="67" customFormat="1" ht="12.75" x14ac:dyDescent="0.25">
      <c r="A153" s="71" t="s">
        <v>396</v>
      </c>
      <c r="B153" s="69" t="s">
        <v>397</v>
      </c>
      <c r="C153" s="70" t="s">
        <v>14</v>
      </c>
      <c r="D153" s="85"/>
      <c r="E153" s="65"/>
      <c r="F153" s="66">
        <f t="shared" si="3"/>
        <v>0</v>
      </c>
    </row>
    <row r="154" spans="1:6" s="67" customFormat="1" ht="24" x14ac:dyDescent="0.25">
      <c r="A154" s="71" t="s">
        <v>398</v>
      </c>
      <c r="B154" s="69" t="s">
        <v>399</v>
      </c>
      <c r="C154" s="70" t="s">
        <v>14</v>
      </c>
      <c r="D154" s="85"/>
      <c r="E154" s="65"/>
      <c r="F154" s="66">
        <f t="shared" si="3"/>
        <v>0</v>
      </c>
    </row>
    <row r="155" spans="1:6" s="67" customFormat="1" ht="12.75" x14ac:dyDescent="0.25">
      <c r="A155" s="71" t="s">
        <v>400</v>
      </c>
      <c r="B155" s="69" t="s">
        <v>401</v>
      </c>
      <c r="C155" s="70" t="s">
        <v>14</v>
      </c>
      <c r="D155" s="85"/>
      <c r="E155" s="65"/>
      <c r="F155" s="66">
        <f t="shared" si="3"/>
        <v>0</v>
      </c>
    </row>
    <row r="156" spans="1:6" s="67" customFormat="1" ht="12.75" x14ac:dyDescent="0.25">
      <c r="A156" s="71" t="s">
        <v>118</v>
      </c>
      <c r="B156" s="69" t="s">
        <v>119</v>
      </c>
      <c r="C156" s="70" t="s">
        <v>14</v>
      </c>
      <c r="D156" s="85"/>
      <c r="E156" s="65">
        <v>4</v>
      </c>
      <c r="F156" s="66">
        <f t="shared" si="3"/>
        <v>0</v>
      </c>
    </row>
    <row r="157" spans="1:6" s="67" customFormat="1" ht="12.75" x14ac:dyDescent="0.25">
      <c r="A157" s="71" t="s">
        <v>120</v>
      </c>
      <c r="B157" s="69" t="s">
        <v>121</v>
      </c>
      <c r="C157" s="70" t="s">
        <v>14</v>
      </c>
      <c r="D157" s="85"/>
      <c r="E157" s="65"/>
      <c r="F157" s="66">
        <f t="shared" si="3"/>
        <v>0</v>
      </c>
    </row>
    <row r="158" spans="1:6" s="67" customFormat="1" ht="12.75" x14ac:dyDescent="0.25">
      <c r="A158" s="71" t="s">
        <v>114</v>
      </c>
      <c r="B158" s="69" t="s">
        <v>115</v>
      </c>
      <c r="C158" s="70" t="s">
        <v>14</v>
      </c>
      <c r="D158" s="85"/>
      <c r="E158" s="65">
        <v>3</v>
      </c>
      <c r="F158" s="66">
        <f t="shared" si="3"/>
        <v>0</v>
      </c>
    </row>
    <row r="159" spans="1:6" s="67" customFormat="1" ht="12.75" x14ac:dyDescent="0.25">
      <c r="A159" s="71" t="s">
        <v>116</v>
      </c>
      <c r="B159" s="69" t="s">
        <v>117</v>
      </c>
      <c r="C159" s="70" t="s">
        <v>14</v>
      </c>
      <c r="D159" s="85"/>
      <c r="E159" s="65"/>
      <c r="F159" s="66">
        <f t="shared" si="3"/>
        <v>0</v>
      </c>
    </row>
    <row r="160" spans="1:6" s="67" customFormat="1" ht="12.75" x14ac:dyDescent="0.25">
      <c r="A160" s="71" t="s">
        <v>402</v>
      </c>
      <c r="B160" s="69" t="s">
        <v>403</v>
      </c>
      <c r="C160" s="70" t="s">
        <v>14</v>
      </c>
      <c r="D160" s="85"/>
      <c r="E160" s="65"/>
      <c r="F160" s="66">
        <f t="shared" si="3"/>
        <v>0</v>
      </c>
    </row>
    <row r="161" spans="1:6" s="67" customFormat="1" ht="12.75" x14ac:dyDescent="0.25">
      <c r="A161" s="71" t="s">
        <v>404</v>
      </c>
      <c r="B161" s="69" t="s">
        <v>405</v>
      </c>
      <c r="C161" s="70" t="s">
        <v>14</v>
      </c>
      <c r="D161" s="85"/>
      <c r="E161" s="65"/>
      <c r="F161" s="66">
        <f t="shared" si="3"/>
        <v>0</v>
      </c>
    </row>
    <row r="162" spans="1:6" s="67" customFormat="1" ht="12.75" x14ac:dyDescent="0.25">
      <c r="A162" s="71" t="s">
        <v>406</v>
      </c>
      <c r="B162" s="69" t="s">
        <v>407</v>
      </c>
      <c r="C162" s="70" t="s">
        <v>14</v>
      </c>
      <c r="D162" s="85"/>
      <c r="E162" s="65"/>
      <c r="F162" s="66">
        <f t="shared" si="3"/>
        <v>0</v>
      </c>
    </row>
    <row r="163" spans="1:6" s="67" customFormat="1" ht="12.75" x14ac:dyDescent="0.25">
      <c r="A163" s="71" t="s">
        <v>408</v>
      </c>
      <c r="B163" s="69" t="s">
        <v>409</v>
      </c>
      <c r="C163" s="70" t="s">
        <v>14</v>
      </c>
      <c r="D163" s="85"/>
      <c r="E163" s="65"/>
      <c r="F163" s="66">
        <f t="shared" si="3"/>
        <v>0</v>
      </c>
    </row>
    <row r="164" spans="1:6" s="67" customFormat="1" ht="24" x14ac:dyDescent="0.25">
      <c r="A164" s="74" t="s">
        <v>410</v>
      </c>
      <c r="B164" s="38" t="s">
        <v>411</v>
      </c>
      <c r="C164" s="37" t="s">
        <v>14</v>
      </c>
      <c r="D164" s="85"/>
      <c r="E164" s="65">
        <v>0</v>
      </c>
      <c r="F164" s="66">
        <f t="shared" si="3"/>
        <v>0</v>
      </c>
    </row>
    <row r="165" spans="1:6" s="67" customFormat="1" ht="24" x14ac:dyDescent="0.25">
      <c r="A165" s="74" t="s">
        <v>412</v>
      </c>
      <c r="B165" s="38" t="s">
        <v>413</v>
      </c>
      <c r="C165" s="37" t="s">
        <v>14</v>
      </c>
      <c r="D165" s="85"/>
      <c r="E165" s="65"/>
      <c r="F165" s="66">
        <f t="shared" si="3"/>
        <v>0</v>
      </c>
    </row>
    <row r="166" spans="1:6" s="67" customFormat="1" ht="12.75" x14ac:dyDescent="0.25">
      <c r="A166" s="74" t="s">
        <v>414</v>
      </c>
      <c r="B166" s="38" t="s">
        <v>415</v>
      </c>
      <c r="C166" s="37" t="s">
        <v>14</v>
      </c>
      <c r="D166" s="85"/>
      <c r="E166" s="65"/>
      <c r="F166" s="66">
        <f t="shared" ref="F166:F168" si="4">D166*E166</f>
        <v>0</v>
      </c>
    </row>
    <row r="167" spans="1:6" s="67" customFormat="1" ht="12.75" x14ac:dyDescent="0.25">
      <c r="A167" s="74" t="s">
        <v>416</v>
      </c>
      <c r="B167" s="38" t="s">
        <v>417</v>
      </c>
      <c r="C167" s="37" t="s">
        <v>14</v>
      </c>
      <c r="D167" s="85"/>
      <c r="E167" s="65"/>
      <c r="F167" s="66">
        <f t="shared" si="4"/>
        <v>0</v>
      </c>
    </row>
    <row r="168" spans="1:6" s="67" customFormat="1" ht="12.75" x14ac:dyDescent="0.25">
      <c r="A168" s="74" t="s">
        <v>418</v>
      </c>
      <c r="B168" s="38" t="s">
        <v>419</v>
      </c>
      <c r="C168" s="37" t="s">
        <v>8</v>
      </c>
      <c r="D168" s="85"/>
      <c r="E168" s="65"/>
      <c r="F168" s="66">
        <f t="shared" si="4"/>
        <v>0</v>
      </c>
    </row>
    <row r="169" spans="1:6" x14ac:dyDescent="0.25">
      <c r="A169" s="14" t="s">
        <v>12</v>
      </c>
      <c r="B169" s="14"/>
      <c r="C169" s="11"/>
      <c r="D169" s="56"/>
      <c r="E169" s="15"/>
      <c r="F169" s="58">
        <f>SUM(F102:F168)</f>
        <v>0</v>
      </c>
    </row>
    <row r="170" spans="1:6" x14ac:dyDescent="0.25">
      <c r="A170" s="43" t="s">
        <v>198</v>
      </c>
      <c r="B170" s="14"/>
      <c r="C170" s="11"/>
      <c r="D170" s="56"/>
      <c r="E170" s="15"/>
      <c r="F170" s="48"/>
    </row>
    <row r="171" spans="1:6" s="67" customFormat="1" ht="12.75" x14ac:dyDescent="0.25">
      <c r="A171" s="71" t="s">
        <v>420</v>
      </c>
      <c r="B171" s="69" t="s">
        <v>421</v>
      </c>
      <c r="C171" s="70" t="s">
        <v>122</v>
      </c>
      <c r="D171" s="85"/>
      <c r="E171" s="65"/>
      <c r="F171" s="66">
        <f t="shared" ref="F171:F178" si="5">D171*E171</f>
        <v>0</v>
      </c>
    </row>
    <row r="172" spans="1:6" s="67" customFormat="1" ht="12.75" x14ac:dyDescent="0.25">
      <c r="A172" s="71" t="s">
        <v>422</v>
      </c>
      <c r="B172" s="69" t="s">
        <v>423</v>
      </c>
      <c r="C172" s="70" t="s">
        <v>122</v>
      </c>
      <c r="D172" s="85"/>
      <c r="E172" s="65"/>
      <c r="F172" s="66">
        <f t="shared" si="5"/>
        <v>0</v>
      </c>
    </row>
    <row r="173" spans="1:6" s="67" customFormat="1" ht="12.75" x14ac:dyDescent="0.25">
      <c r="A173" s="71" t="s">
        <v>424</v>
      </c>
      <c r="B173" s="69" t="s">
        <v>425</v>
      </c>
      <c r="C173" s="70" t="s">
        <v>122</v>
      </c>
      <c r="D173" s="85"/>
      <c r="E173" s="65"/>
      <c r="F173" s="66">
        <f t="shared" si="5"/>
        <v>0</v>
      </c>
    </row>
    <row r="174" spans="1:6" s="67" customFormat="1" ht="12.75" x14ac:dyDescent="0.25">
      <c r="A174" s="71" t="s">
        <v>426</v>
      </c>
      <c r="B174" s="69" t="s">
        <v>427</v>
      </c>
      <c r="C174" s="70" t="s">
        <v>193</v>
      </c>
      <c r="D174" s="85"/>
      <c r="E174" s="65"/>
      <c r="F174" s="66">
        <f t="shared" si="5"/>
        <v>0</v>
      </c>
    </row>
    <row r="175" spans="1:6" s="67" customFormat="1" ht="12.75" x14ac:dyDescent="0.25">
      <c r="A175" s="71" t="s">
        <v>194</v>
      </c>
      <c r="B175" s="69" t="s">
        <v>195</v>
      </c>
      <c r="C175" s="70" t="s">
        <v>193</v>
      </c>
      <c r="D175" s="85"/>
      <c r="E175" s="65">
        <v>2</v>
      </c>
      <c r="F175" s="66">
        <f t="shared" si="5"/>
        <v>0</v>
      </c>
    </row>
    <row r="176" spans="1:6" s="67" customFormat="1" ht="12.75" x14ac:dyDescent="0.25">
      <c r="A176" s="71" t="s">
        <v>428</v>
      </c>
      <c r="B176" s="69" t="s">
        <v>429</v>
      </c>
      <c r="C176" s="70" t="s">
        <v>122</v>
      </c>
      <c r="D176" s="85"/>
      <c r="E176" s="65"/>
      <c r="F176" s="66">
        <f t="shared" si="5"/>
        <v>0</v>
      </c>
    </row>
    <row r="177" spans="1:6" s="67" customFormat="1" ht="12.75" x14ac:dyDescent="0.25">
      <c r="A177" s="71" t="s">
        <v>196</v>
      </c>
      <c r="B177" s="69" t="s">
        <v>197</v>
      </c>
      <c r="C177" s="70" t="s">
        <v>193</v>
      </c>
      <c r="D177" s="85"/>
      <c r="E177" s="65">
        <v>2</v>
      </c>
      <c r="F177" s="66">
        <f t="shared" si="5"/>
        <v>0</v>
      </c>
    </row>
    <row r="178" spans="1:6" s="67" customFormat="1" ht="12.75" x14ac:dyDescent="0.25">
      <c r="A178" s="71" t="s">
        <v>430</v>
      </c>
      <c r="B178" s="69" t="s">
        <v>431</v>
      </c>
      <c r="C178" s="70" t="s">
        <v>193</v>
      </c>
      <c r="D178" s="85"/>
      <c r="E178" s="65"/>
      <c r="F178" s="66">
        <f t="shared" si="5"/>
        <v>0</v>
      </c>
    </row>
    <row r="179" spans="1:6" x14ac:dyDescent="0.25">
      <c r="A179" s="14" t="s">
        <v>192</v>
      </c>
      <c r="B179" s="14"/>
      <c r="C179" s="11"/>
      <c r="D179" s="56"/>
      <c r="E179" s="15"/>
      <c r="F179" s="58">
        <f>SUM(F171:F178)</f>
        <v>0</v>
      </c>
    </row>
    <row r="180" spans="1:6" x14ac:dyDescent="0.25">
      <c r="A180" s="12" t="s">
        <v>123</v>
      </c>
      <c r="B180" s="13"/>
      <c r="C180" s="44"/>
      <c r="D180" s="57"/>
      <c r="E180" s="13"/>
      <c r="F180" s="57"/>
    </row>
    <row r="181" spans="1:6" s="67" customFormat="1" ht="12.75" x14ac:dyDescent="0.25">
      <c r="A181" s="71" t="s">
        <v>432</v>
      </c>
      <c r="B181" s="69" t="s">
        <v>433</v>
      </c>
      <c r="C181" s="70" t="s">
        <v>14</v>
      </c>
      <c r="D181" s="85"/>
      <c r="E181" s="65"/>
      <c r="F181" s="66">
        <f t="shared" ref="F181:F201" si="6">D181*E181</f>
        <v>0</v>
      </c>
    </row>
    <row r="182" spans="1:6" s="67" customFormat="1" ht="12.75" x14ac:dyDescent="0.25">
      <c r="A182" s="71" t="s">
        <v>434</v>
      </c>
      <c r="B182" s="69" t="s">
        <v>435</v>
      </c>
      <c r="C182" s="70" t="s">
        <v>14</v>
      </c>
      <c r="D182" s="85"/>
      <c r="E182" s="65"/>
      <c r="F182" s="66">
        <f t="shared" si="6"/>
        <v>0</v>
      </c>
    </row>
    <row r="183" spans="1:6" s="67" customFormat="1" ht="12.75" x14ac:dyDescent="0.25">
      <c r="A183" s="71" t="s">
        <v>436</v>
      </c>
      <c r="B183" s="69" t="s">
        <v>437</v>
      </c>
      <c r="C183" s="70" t="s">
        <v>14</v>
      </c>
      <c r="D183" s="85"/>
      <c r="E183" s="65"/>
      <c r="F183" s="66">
        <f t="shared" si="6"/>
        <v>0</v>
      </c>
    </row>
    <row r="184" spans="1:6" s="67" customFormat="1" ht="12.75" x14ac:dyDescent="0.25">
      <c r="A184" s="71" t="s">
        <v>438</v>
      </c>
      <c r="B184" s="69" t="s">
        <v>439</v>
      </c>
      <c r="C184" s="70" t="s">
        <v>14</v>
      </c>
      <c r="D184" s="85"/>
      <c r="E184" s="65"/>
      <c r="F184" s="66">
        <f t="shared" si="6"/>
        <v>0</v>
      </c>
    </row>
    <row r="185" spans="1:6" s="67" customFormat="1" ht="12.75" x14ac:dyDescent="0.25">
      <c r="A185" s="71" t="s">
        <v>440</v>
      </c>
      <c r="B185" s="69" t="s">
        <v>441</v>
      </c>
      <c r="C185" s="70" t="s">
        <v>14</v>
      </c>
      <c r="D185" s="85"/>
      <c r="E185" s="65"/>
      <c r="F185" s="66">
        <f t="shared" si="6"/>
        <v>0</v>
      </c>
    </row>
    <row r="186" spans="1:6" s="67" customFormat="1" ht="12.75" x14ac:dyDescent="0.25">
      <c r="A186" s="71" t="s">
        <v>442</v>
      </c>
      <c r="B186" s="69" t="s">
        <v>443</v>
      </c>
      <c r="C186" s="70" t="s">
        <v>14</v>
      </c>
      <c r="D186" s="85"/>
      <c r="E186" s="65"/>
      <c r="F186" s="66">
        <f t="shared" si="6"/>
        <v>0</v>
      </c>
    </row>
    <row r="187" spans="1:6" s="67" customFormat="1" ht="12.75" x14ac:dyDescent="0.25">
      <c r="A187" s="71" t="s">
        <v>444</v>
      </c>
      <c r="B187" s="69" t="s">
        <v>445</v>
      </c>
      <c r="C187" s="70" t="s">
        <v>14</v>
      </c>
      <c r="D187" s="85"/>
      <c r="E187" s="65"/>
      <c r="F187" s="66">
        <f t="shared" si="6"/>
        <v>0</v>
      </c>
    </row>
    <row r="188" spans="1:6" s="67" customFormat="1" ht="12.75" x14ac:dyDescent="0.25">
      <c r="A188" s="71" t="s">
        <v>446</v>
      </c>
      <c r="B188" s="69" t="s">
        <v>447</v>
      </c>
      <c r="C188" s="70" t="s">
        <v>14</v>
      </c>
      <c r="D188" s="85"/>
      <c r="E188" s="65"/>
      <c r="F188" s="66">
        <f t="shared" si="6"/>
        <v>0</v>
      </c>
    </row>
    <row r="189" spans="1:6" s="67" customFormat="1" ht="12.75" x14ac:dyDescent="0.25">
      <c r="A189" s="71" t="s">
        <v>448</v>
      </c>
      <c r="B189" s="69" t="s">
        <v>449</v>
      </c>
      <c r="C189" s="70" t="s">
        <v>14</v>
      </c>
      <c r="D189" s="85"/>
      <c r="E189" s="65"/>
      <c r="F189" s="66">
        <f t="shared" si="6"/>
        <v>0</v>
      </c>
    </row>
    <row r="190" spans="1:6" s="67" customFormat="1" ht="12.75" x14ac:dyDescent="0.25">
      <c r="A190" s="71" t="s">
        <v>450</v>
      </c>
      <c r="B190" s="69" t="s">
        <v>451</v>
      </c>
      <c r="C190" s="70" t="s">
        <v>8</v>
      </c>
      <c r="D190" s="85"/>
      <c r="E190" s="65"/>
      <c r="F190" s="66">
        <f t="shared" si="6"/>
        <v>0</v>
      </c>
    </row>
    <row r="191" spans="1:6" s="67" customFormat="1" ht="12.75" x14ac:dyDescent="0.25">
      <c r="A191" s="71" t="s">
        <v>452</v>
      </c>
      <c r="B191" s="69" t="s">
        <v>453</v>
      </c>
      <c r="C191" s="70" t="s">
        <v>8</v>
      </c>
      <c r="D191" s="85"/>
      <c r="E191" s="65"/>
      <c r="F191" s="66">
        <f t="shared" si="6"/>
        <v>0</v>
      </c>
    </row>
    <row r="192" spans="1:6" s="67" customFormat="1" ht="12.75" x14ac:dyDescent="0.25">
      <c r="A192" s="71" t="s">
        <v>454</v>
      </c>
      <c r="B192" s="69" t="s">
        <v>455</v>
      </c>
      <c r="C192" s="70" t="s">
        <v>8</v>
      </c>
      <c r="D192" s="85"/>
      <c r="E192" s="65"/>
      <c r="F192" s="66">
        <f t="shared" si="6"/>
        <v>0</v>
      </c>
    </row>
    <row r="193" spans="1:8" s="67" customFormat="1" ht="12.75" x14ac:dyDescent="0.25">
      <c r="A193" s="71" t="s">
        <v>456</v>
      </c>
      <c r="B193" s="69" t="s">
        <v>457</v>
      </c>
      <c r="C193" s="70" t="s">
        <v>8</v>
      </c>
      <c r="D193" s="85"/>
      <c r="E193" s="65"/>
      <c r="F193" s="66">
        <f t="shared" si="6"/>
        <v>0</v>
      </c>
    </row>
    <row r="194" spans="1:8" s="67" customFormat="1" ht="12.75" x14ac:dyDescent="0.25">
      <c r="A194" s="71" t="s">
        <v>458</v>
      </c>
      <c r="B194" s="69" t="s">
        <v>459</v>
      </c>
      <c r="C194" s="70" t="s">
        <v>8</v>
      </c>
      <c r="D194" s="85"/>
      <c r="E194" s="65"/>
      <c r="F194" s="66">
        <f t="shared" si="6"/>
        <v>0</v>
      </c>
    </row>
    <row r="195" spans="1:8" s="67" customFormat="1" ht="12.75" x14ac:dyDescent="0.25">
      <c r="A195" s="71" t="s">
        <v>460</v>
      </c>
      <c r="B195" s="69" t="s">
        <v>461</v>
      </c>
      <c r="C195" s="70" t="s">
        <v>8</v>
      </c>
      <c r="D195" s="85"/>
      <c r="E195" s="65"/>
      <c r="F195" s="66">
        <f t="shared" si="6"/>
        <v>0</v>
      </c>
    </row>
    <row r="196" spans="1:8" s="67" customFormat="1" ht="12.75" x14ac:dyDescent="0.25">
      <c r="A196" s="71" t="s">
        <v>462</v>
      </c>
      <c r="B196" s="69" t="s">
        <v>463</v>
      </c>
      <c r="C196" s="70" t="s">
        <v>14</v>
      </c>
      <c r="D196" s="85"/>
      <c r="E196" s="65"/>
      <c r="F196" s="66">
        <f t="shared" si="6"/>
        <v>0</v>
      </c>
    </row>
    <row r="197" spans="1:8" s="67" customFormat="1" ht="12.75" x14ac:dyDescent="0.25">
      <c r="A197" s="71" t="s">
        <v>464</v>
      </c>
      <c r="B197" s="69" t="s">
        <v>465</v>
      </c>
      <c r="C197" s="70" t="s">
        <v>14</v>
      </c>
      <c r="D197" s="85"/>
      <c r="E197" s="65"/>
      <c r="F197" s="66">
        <f t="shared" si="6"/>
        <v>0</v>
      </c>
    </row>
    <row r="198" spans="1:8" s="67" customFormat="1" ht="12.75" x14ac:dyDescent="0.25">
      <c r="A198" s="71" t="s">
        <v>466</v>
      </c>
      <c r="B198" s="69" t="s">
        <v>467</v>
      </c>
      <c r="C198" s="70" t="s">
        <v>14</v>
      </c>
      <c r="D198" s="85"/>
      <c r="E198" s="65"/>
      <c r="F198" s="66">
        <f t="shared" si="6"/>
        <v>0</v>
      </c>
    </row>
    <row r="199" spans="1:8" s="67" customFormat="1" ht="12.75" x14ac:dyDescent="0.25">
      <c r="A199" s="71" t="s">
        <v>468</v>
      </c>
      <c r="B199" s="69" t="s">
        <v>469</v>
      </c>
      <c r="C199" s="70" t="s">
        <v>14</v>
      </c>
      <c r="D199" s="85"/>
      <c r="E199" s="65"/>
      <c r="F199" s="66">
        <f t="shared" si="6"/>
        <v>0</v>
      </c>
    </row>
    <row r="200" spans="1:8" s="67" customFormat="1" ht="12.75" x14ac:dyDescent="0.25">
      <c r="A200" s="71" t="s">
        <v>470</v>
      </c>
      <c r="B200" s="69" t="s">
        <v>471</v>
      </c>
      <c r="C200" s="70" t="s">
        <v>14</v>
      </c>
      <c r="D200" s="85"/>
      <c r="E200" s="65">
        <v>0</v>
      </c>
      <c r="F200" s="66">
        <f t="shared" si="6"/>
        <v>0</v>
      </c>
    </row>
    <row r="201" spans="1:8" s="67" customFormat="1" ht="12.75" x14ac:dyDescent="0.25">
      <c r="A201" s="71" t="s">
        <v>472</v>
      </c>
      <c r="B201" s="69" t="s">
        <v>473</v>
      </c>
      <c r="C201" s="70" t="s">
        <v>14</v>
      </c>
      <c r="D201" s="85"/>
      <c r="E201" s="65">
        <v>0</v>
      </c>
      <c r="F201" s="66">
        <f t="shared" si="6"/>
        <v>0</v>
      </c>
    </row>
    <row r="202" spans="1:8" x14ac:dyDescent="0.25">
      <c r="A202" s="14" t="s">
        <v>474</v>
      </c>
      <c r="B202" s="14"/>
      <c r="C202" s="11"/>
      <c r="D202" s="56"/>
      <c r="E202" s="15"/>
      <c r="F202" s="58">
        <f>SUM(F181:F201)</f>
        <v>0</v>
      </c>
    </row>
    <row r="203" spans="1:8" x14ac:dyDescent="0.2">
      <c r="A203" s="16" t="s">
        <v>159</v>
      </c>
      <c r="B203" s="10" t="s">
        <v>475</v>
      </c>
      <c r="D203" s="17"/>
      <c r="E203" s="18"/>
      <c r="F203" s="52">
        <f>F61+F78+F100+F169+F179+F202</f>
        <v>0</v>
      </c>
    </row>
    <row r="204" spans="1:8" x14ac:dyDescent="0.2">
      <c r="A204" s="16" t="s">
        <v>159</v>
      </c>
      <c r="B204" s="19" t="s">
        <v>124</v>
      </c>
      <c r="C204" s="45"/>
      <c r="D204" s="17"/>
      <c r="E204" s="20"/>
      <c r="F204" s="59">
        <f>F203</f>
        <v>0</v>
      </c>
    </row>
    <row r="205" spans="1:8" x14ac:dyDescent="0.25">
      <c r="H205" s="202"/>
    </row>
    <row r="206" spans="1:8" x14ac:dyDescent="0.25">
      <c r="H206" s="202"/>
    </row>
    <row r="207" spans="1:8" x14ac:dyDescent="0.25">
      <c r="H207" s="202"/>
    </row>
    <row r="208" spans="1:8" x14ac:dyDescent="0.25">
      <c r="H208" s="202"/>
    </row>
    <row r="209" spans="8:8" x14ac:dyDescent="0.25">
      <c r="H209" s="202"/>
    </row>
  </sheetData>
  <printOptions horizontalCentered="1"/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pageSetUpPr fitToPage="1"/>
  </sheetPr>
  <dimension ref="A1:H26"/>
  <sheetViews>
    <sheetView topLeftCell="C1" workbookViewId="0">
      <selection activeCell="I43" sqref="I43"/>
    </sheetView>
  </sheetViews>
  <sheetFormatPr baseColWidth="10" defaultRowHeight="12" x14ac:dyDescent="0.2"/>
  <cols>
    <col min="1" max="1" width="7" style="3" bestFit="1" customWidth="1"/>
    <col min="2" max="2" width="69.140625" style="28" bestFit="1" customWidth="1"/>
    <col min="3" max="6" width="15.7109375" style="3" customWidth="1"/>
    <col min="7" max="256" width="11.42578125" style="3"/>
    <col min="257" max="257" width="7" style="3" bestFit="1" customWidth="1"/>
    <col min="258" max="258" width="69.140625" style="3" bestFit="1" customWidth="1"/>
    <col min="259" max="262" width="15.7109375" style="3" customWidth="1"/>
    <col min="263" max="512" width="11.42578125" style="3"/>
    <col min="513" max="513" width="7" style="3" bestFit="1" customWidth="1"/>
    <col min="514" max="514" width="69.140625" style="3" bestFit="1" customWidth="1"/>
    <col min="515" max="518" width="15.7109375" style="3" customWidth="1"/>
    <col min="519" max="768" width="11.42578125" style="3"/>
    <col min="769" max="769" width="7" style="3" bestFit="1" customWidth="1"/>
    <col min="770" max="770" width="69.140625" style="3" bestFit="1" customWidth="1"/>
    <col min="771" max="774" width="15.7109375" style="3" customWidth="1"/>
    <col min="775" max="1024" width="11.42578125" style="3"/>
    <col min="1025" max="1025" width="7" style="3" bestFit="1" customWidth="1"/>
    <col min="1026" max="1026" width="69.140625" style="3" bestFit="1" customWidth="1"/>
    <col min="1027" max="1030" width="15.7109375" style="3" customWidth="1"/>
    <col min="1031" max="1280" width="11.42578125" style="3"/>
    <col min="1281" max="1281" width="7" style="3" bestFit="1" customWidth="1"/>
    <col min="1282" max="1282" width="69.140625" style="3" bestFit="1" customWidth="1"/>
    <col min="1283" max="1286" width="15.7109375" style="3" customWidth="1"/>
    <col min="1287" max="1536" width="11.42578125" style="3"/>
    <col min="1537" max="1537" width="7" style="3" bestFit="1" customWidth="1"/>
    <col min="1538" max="1538" width="69.140625" style="3" bestFit="1" customWidth="1"/>
    <col min="1539" max="1542" width="15.7109375" style="3" customWidth="1"/>
    <col min="1543" max="1792" width="11.42578125" style="3"/>
    <col min="1793" max="1793" width="7" style="3" bestFit="1" customWidth="1"/>
    <col min="1794" max="1794" width="69.140625" style="3" bestFit="1" customWidth="1"/>
    <col min="1795" max="1798" width="15.7109375" style="3" customWidth="1"/>
    <col min="1799" max="2048" width="11.42578125" style="3"/>
    <col min="2049" max="2049" width="7" style="3" bestFit="1" customWidth="1"/>
    <col min="2050" max="2050" width="69.140625" style="3" bestFit="1" customWidth="1"/>
    <col min="2051" max="2054" width="15.7109375" style="3" customWidth="1"/>
    <col min="2055" max="2304" width="11.42578125" style="3"/>
    <col min="2305" max="2305" width="7" style="3" bestFit="1" customWidth="1"/>
    <col min="2306" max="2306" width="69.140625" style="3" bestFit="1" customWidth="1"/>
    <col min="2307" max="2310" width="15.7109375" style="3" customWidth="1"/>
    <col min="2311" max="2560" width="11.42578125" style="3"/>
    <col min="2561" max="2561" width="7" style="3" bestFit="1" customWidth="1"/>
    <col min="2562" max="2562" width="69.140625" style="3" bestFit="1" customWidth="1"/>
    <col min="2563" max="2566" width="15.7109375" style="3" customWidth="1"/>
    <col min="2567" max="2816" width="11.42578125" style="3"/>
    <col min="2817" max="2817" width="7" style="3" bestFit="1" customWidth="1"/>
    <col min="2818" max="2818" width="69.140625" style="3" bestFit="1" customWidth="1"/>
    <col min="2819" max="2822" width="15.7109375" style="3" customWidth="1"/>
    <col min="2823" max="3072" width="11.42578125" style="3"/>
    <col min="3073" max="3073" width="7" style="3" bestFit="1" customWidth="1"/>
    <col min="3074" max="3074" width="69.140625" style="3" bestFit="1" customWidth="1"/>
    <col min="3075" max="3078" width="15.7109375" style="3" customWidth="1"/>
    <col min="3079" max="3328" width="11.42578125" style="3"/>
    <col min="3329" max="3329" width="7" style="3" bestFit="1" customWidth="1"/>
    <col min="3330" max="3330" width="69.140625" style="3" bestFit="1" customWidth="1"/>
    <col min="3331" max="3334" width="15.7109375" style="3" customWidth="1"/>
    <col min="3335" max="3584" width="11.42578125" style="3"/>
    <col min="3585" max="3585" width="7" style="3" bestFit="1" customWidth="1"/>
    <col min="3586" max="3586" width="69.140625" style="3" bestFit="1" customWidth="1"/>
    <col min="3587" max="3590" width="15.7109375" style="3" customWidth="1"/>
    <col min="3591" max="3840" width="11.42578125" style="3"/>
    <col min="3841" max="3841" width="7" style="3" bestFit="1" customWidth="1"/>
    <col min="3842" max="3842" width="69.140625" style="3" bestFit="1" customWidth="1"/>
    <col min="3843" max="3846" width="15.7109375" style="3" customWidth="1"/>
    <col min="3847" max="4096" width="11.42578125" style="3"/>
    <col min="4097" max="4097" width="7" style="3" bestFit="1" customWidth="1"/>
    <col min="4098" max="4098" width="69.140625" style="3" bestFit="1" customWidth="1"/>
    <col min="4099" max="4102" width="15.7109375" style="3" customWidth="1"/>
    <col min="4103" max="4352" width="11.42578125" style="3"/>
    <col min="4353" max="4353" width="7" style="3" bestFit="1" customWidth="1"/>
    <col min="4354" max="4354" width="69.140625" style="3" bestFit="1" customWidth="1"/>
    <col min="4355" max="4358" width="15.7109375" style="3" customWidth="1"/>
    <col min="4359" max="4608" width="11.42578125" style="3"/>
    <col min="4609" max="4609" width="7" style="3" bestFit="1" customWidth="1"/>
    <col min="4610" max="4610" width="69.140625" style="3" bestFit="1" customWidth="1"/>
    <col min="4611" max="4614" width="15.7109375" style="3" customWidth="1"/>
    <col min="4615" max="4864" width="11.42578125" style="3"/>
    <col min="4865" max="4865" width="7" style="3" bestFit="1" customWidth="1"/>
    <col min="4866" max="4866" width="69.140625" style="3" bestFit="1" customWidth="1"/>
    <col min="4867" max="4870" width="15.7109375" style="3" customWidth="1"/>
    <col min="4871" max="5120" width="11.42578125" style="3"/>
    <col min="5121" max="5121" width="7" style="3" bestFit="1" customWidth="1"/>
    <col min="5122" max="5122" width="69.140625" style="3" bestFit="1" customWidth="1"/>
    <col min="5123" max="5126" width="15.7109375" style="3" customWidth="1"/>
    <col min="5127" max="5376" width="11.42578125" style="3"/>
    <col min="5377" max="5377" width="7" style="3" bestFit="1" customWidth="1"/>
    <col min="5378" max="5378" width="69.140625" style="3" bestFit="1" customWidth="1"/>
    <col min="5379" max="5382" width="15.7109375" style="3" customWidth="1"/>
    <col min="5383" max="5632" width="11.42578125" style="3"/>
    <col min="5633" max="5633" width="7" style="3" bestFit="1" customWidth="1"/>
    <col min="5634" max="5634" width="69.140625" style="3" bestFit="1" customWidth="1"/>
    <col min="5635" max="5638" width="15.7109375" style="3" customWidth="1"/>
    <col min="5639" max="5888" width="11.42578125" style="3"/>
    <col min="5889" max="5889" width="7" style="3" bestFit="1" customWidth="1"/>
    <col min="5890" max="5890" width="69.140625" style="3" bestFit="1" customWidth="1"/>
    <col min="5891" max="5894" width="15.7109375" style="3" customWidth="1"/>
    <col min="5895" max="6144" width="11.42578125" style="3"/>
    <col min="6145" max="6145" width="7" style="3" bestFit="1" customWidth="1"/>
    <col min="6146" max="6146" width="69.140625" style="3" bestFit="1" customWidth="1"/>
    <col min="6147" max="6150" width="15.7109375" style="3" customWidth="1"/>
    <col min="6151" max="6400" width="11.42578125" style="3"/>
    <col min="6401" max="6401" width="7" style="3" bestFit="1" customWidth="1"/>
    <col min="6402" max="6402" width="69.140625" style="3" bestFit="1" customWidth="1"/>
    <col min="6403" max="6406" width="15.7109375" style="3" customWidth="1"/>
    <col min="6407" max="6656" width="11.42578125" style="3"/>
    <col min="6657" max="6657" width="7" style="3" bestFit="1" customWidth="1"/>
    <col min="6658" max="6658" width="69.140625" style="3" bestFit="1" customWidth="1"/>
    <col min="6659" max="6662" width="15.7109375" style="3" customWidth="1"/>
    <col min="6663" max="6912" width="11.42578125" style="3"/>
    <col min="6913" max="6913" width="7" style="3" bestFit="1" customWidth="1"/>
    <col min="6914" max="6914" width="69.140625" style="3" bestFit="1" customWidth="1"/>
    <col min="6915" max="6918" width="15.7109375" style="3" customWidth="1"/>
    <col min="6919" max="7168" width="11.42578125" style="3"/>
    <col min="7169" max="7169" width="7" style="3" bestFit="1" customWidth="1"/>
    <col min="7170" max="7170" width="69.140625" style="3" bestFit="1" customWidth="1"/>
    <col min="7171" max="7174" width="15.7109375" style="3" customWidth="1"/>
    <col min="7175" max="7424" width="11.42578125" style="3"/>
    <col min="7425" max="7425" width="7" style="3" bestFit="1" customWidth="1"/>
    <col min="7426" max="7426" width="69.140625" style="3" bestFit="1" customWidth="1"/>
    <col min="7427" max="7430" width="15.7109375" style="3" customWidth="1"/>
    <col min="7431" max="7680" width="11.42578125" style="3"/>
    <col min="7681" max="7681" width="7" style="3" bestFit="1" customWidth="1"/>
    <col min="7682" max="7682" width="69.140625" style="3" bestFit="1" customWidth="1"/>
    <col min="7683" max="7686" width="15.7109375" style="3" customWidth="1"/>
    <col min="7687" max="7936" width="11.42578125" style="3"/>
    <col min="7937" max="7937" width="7" style="3" bestFit="1" customWidth="1"/>
    <col min="7938" max="7938" width="69.140625" style="3" bestFit="1" customWidth="1"/>
    <col min="7939" max="7942" width="15.7109375" style="3" customWidth="1"/>
    <col min="7943" max="8192" width="11.42578125" style="3"/>
    <col min="8193" max="8193" width="7" style="3" bestFit="1" customWidth="1"/>
    <col min="8194" max="8194" width="69.140625" style="3" bestFit="1" customWidth="1"/>
    <col min="8195" max="8198" width="15.7109375" style="3" customWidth="1"/>
    <col min="8199" max="8448" width="11.42578125" style="3"/>
    <col min="8449" max="8449" width="7" style="3" bestFit="1" customWidth="1"/>
    <col min="8450" max="8450" width="69.140625" style="3" bestFit="1" customWidth="1"/>
    <col min="8451" max="8454" width="15.7109375" style="3" customWidth="1"/>
    <col min="8455" max="8704" width="11.42578125" style="3"/>
    <col min="8705" max="8705" width="7" style="3" bestFit="1" customWidth="1"/>
    <col min="8706" max="8706" width="69.140625" style="3" bestFit="1" customWidth="1"/>
    <col min="8707" max="8710" width="15.7109375" style="3" customWidth="1"/>
    <col min="8711" max="8960" width="11.42578125" style="3"/>
    <col min="8961" max="8961" width="7" style="3" bestFit="1" customWidth="1"/>
    <col min="8962" max="8962" width="69.140625" style="3" bestFit="1" customWidth="1"/>
    <col min="8963" max="8966" width="15.7109375" style="3" customWidth="1"/>
    <col min="8967" max="9216" width="11.42578125" style="3"/>
    <col min="9217" max="9217" width="7" style="3" bestFit="1" customWidth="1"/>
    <col min="9218" max="9218" width="69.140625" style="3" bestFit="1" customWidth="1"/>
    <col min="9219" max="9222" width="15.7109375" style="3" customWidth="1"/>
    <col min="9223" max="9472" width="11.42578125" style="3"/>
    <col min="9473" max="9473" width="7" style="3" bestFit="1" customWidth="1"/>
    <col min="9474" max="9474" width="69.140625" style="3" bestFit="1" customWidth="1"/>
    <col min="9475" max="9478" width="15.7109375" style="3" customWidth="1"/>
    <col min="9479" max="9728" width="11.42578125" style="3"/>
    <col min="9729" max="9729" width="7" style="3" bestFit="1" customWidth="1"/>
    <col min="9730" max="9730" width="69.140625" style="3" bestFit="1" customWidth="1"/>
    <col min="9731" max="9734" width="15.7109375" style="3" customWidth="1"/>
    <col min="9735" max="9984" width="11.42578125" style="3"/>
    <col min="9985" max="9985" width="7" style="3" bestFit="1" customWidth="1"/>
    <col min="9986" max="9986" width="69.140625" style="3" bestFit="1" customWidth="1"/>
    <col min="9987" max="9990" width="15.7109375" style="3" customWidth="1"/>
    <col min="9991" max="10240" width="11.42578125" style="3"/>
    <col min="10241" max="10241" width="7" style="3" bestFit="1" customWidth="1"/>
    <col min="10242" max="10242" width="69.140625" style="3" bestFit="1" customWidth="1"/>
    <col min="10243" max="10246" width="15.7109375" style="3" customWidth="1"/>
    <col min="10247" max="10496" width="11.42578125" style="3"/>
    <col min="10497" max="10497" width="7" style="3" bestFit="1" customWidth="1"/>
    <col min="10498" max="10498" width="69.140625" style="3" bestFit="1" customWidth="1"/>
    <col min="10499" max="10502" width="15.7109375" style="3" customWidth="1"/>
    <col min="10503" max="10752" width="11.42578125" style="3"/>
    <col min="10753" max="10753" width="7" style="3" bestFit="1" customWidth="1"/>
    <col min="10754" max="10754" width="69.140625" style="3" bestFit="1" customWidth="1"/>
    <col min="10755" max="10758" width="15.7109375" style="3" customWidth="1"/>
    <col min="10759" max="11008" width="11.42578125" style="3"/>
    <col min="11009" max="11009" width="7" style="3" bestFit="1" customWidth="1"/>
    <col min="11010" max="11010" width="69.140625" style="3" bestFit="1" customWidth="1"/>
    <col min="11011" max="11014" width="15.7109375" style="3" customWidth="1"/>
    <col min="11015" max="11264" width="11.42578125" style="3"/>
    <col min="11265" max="11265" width="7" style="3" bestFit="1" customWidth="1"/>
    <col min="11266" max="11266" width="69.140625" style="3" bestFit="1" customWidth="1"/>
    <col min="11267" max="11270" width="15.7109375" style="3" customWidth="1"/>
    <col min="11271" max="11520" width="11.42578125" style="3"/>
    <col min="11521" max="11521" width="7" style="3" bestFit="1" customWidth="1"/>
    <col min="11522" max="11522" width="69.140625" style="3" bestFit="1" customWidth="1"/>
    <col min="11523" max="11526" width="15.7109375" style="3" customWidth="1"/>
    <col min="11527" max="11776" width="11.42578125" style="3"/>
    <col min="11777" max="11777" width="7" style="3" bestFit="1" customWidth="1"/>
    <col min="11778" max="11778" width="69.140625" style="3" bestFit="1" customWidth="1"/>
    <col min="11779" max="11782" width="15.7109375" style="3" customWidth="1"/>
    <col min="11783" max="12032" width="11.42578125" style="3"/>
    <col min="12033" max="12033" width="7" style="3" bestFit="1" customWidth="1"/>
    <col min="12034" max="12034" width="69.140625" style="3" bestFit="1" customWidth="1"/>
    <col min="12035" max="12038" width="15.7109375" style="3" customWidth="1"/>
    <col min="12039" max="12288" width="11.42578125" style="3"/>
    <col min="12289" max="12289" width="7" style="3" bestFit="1" customWidth="1"/>
    <col min="12290" max="12290" width="69.140625" style="3" bestFit="1" customWidth="1"/>
    <col min="12291" max="12294" width="15.7109375" style="3" customWidth="1"/>
    <col min="12295" max="12544" width="11.42578125" style="3"/>
    <col min="12545" max="12545" width="7" style="3" bestFit="1" customWidth="1"/>
    <col min="12546" max="12546" width="69.140625" style="3" bestFit="1" customWidth="1"/>
    <col min="12547" max="12550" width="15.7109375" style="3" customWidth="1"/>
    <col min="12551" max="12800" width="11.42578125" style="3"/>
    <col min="12801" max="12801" width="7" style="3" bestFit="1" customWidth="1"/>
    <col min="12802" max="12802" width="69.140625" style="3" bestFit="1" customWidth="1"/>
    <col min="12803" max="12806" width="15.7109375" style="3" customWidth="1"/>
    <col min="12807" max="13056" width="11.42578125" style="3"/>
    <col min="13057" max="13057" width="7" style="3" bestFit="1" customWidth="1"/>
    <col min="13058" max="13058" width="69.140625" style="3" bestFit="1" customWidth="1"/>
    <col min="13059" max="13062" width="15.7109375" style="3" customWidth="1"/>
    <col min="13063" max="13312" width="11.42578125" style="3"/>
    <col min="13313" max="13313" width="7" style="3" bestFit="1" customWidth="1"/>
    <col min="13314" max="13314" width="69.140625" style="3" bestFit="1" customWidth="1"/>
    <col min="13315" max="13318" width="15.7109375" style="3" customWidth="1"/>
    <col min="13319" max="13568" width="11.42578125" style="3"/>
    <col min="13569" max="13569" width="7" style="3" bestFit="1" customWidth="1"/>
    <col min="13570" max="13570" width="69.140625" style="3" bestFit="1" customWidth="1"/>
    <col min="13571" max="13574" width="15.7109375" style="3" customWidth="1"/>
    <col min="13575" max="13824" width="11.42578125" style="3"/>
    <col min="13825" max="13825" width="7" style="3" bestFit="1" customWidth="1"/>
    <col min="13826" max="13826" width="69.140625" style="3" bestFit="1" customWidth="1"/>
    <col min="13827" max="13830" width="15.7109375" style="3" customWidth="1"/>
    <col min="13831" max="14080" width="11.42578125" style="3"/>
    <col min="14081" max="14081" width="7" style="3" bestFit="1" customWidth="1"/>
    <col min="14082" max="14082" width="69.140625" style="3" bestFit="1" customWidth="1"/>
    <col min="14083" max="14086" width="15.7109375" style="3" customWidth="1"/>
    <col min="14087" max="14336" width="11.42578125" style="3"/>
    <col min="14337" max="14337" width="7" style="3" bestFit="1" customWidth="1"/>
    <col min="14338" max="14338" width="69.140625" style="3" bestFit="1" customWidth="1"/>
    <col min="14339" max="14342" width="15.7109375" style="3" customWidth="1"/>
    <col min="14343" max="14592" width="11.42578125" style="3"/>
    <col min="14593" max="14593" width="7" style="3" bestFit="1" customWidth="1"/>
    <col min="14594" max="14594" width="69.140625" style="3" bestFit="1" customWidth="1"/>
    <col min="14595" max="14598" width="15.7109375" style="3" customWidth="1"/>
    <col min="14599" max="14848" width="11.42578125" style="3"/>
    <col min="14849" max="14849" width="7" style="3" bestFit="1" customWidth="1"/>
    <col min="14850" max="14850" width="69.140625" style="3" bestFit="1" customWidth="1"/>
    <col min="14851" max="14854" width="15.7109375" style="3" customWidth="1"/>
    <col min="14855" max="15104" width="11.42578125" style="3"/>
    <col min="15105" max="15105" width="7" style="3" bestFit="1" customWidth="1"/>
    <col min="15106" max="15106" width="69.140625" style="3" bestFit="1" customWidth="1"/>
    <col min="15107" max="15110" width="15.7109375" style="3" customWidth="1"/>
    <col min="15111" max="15360" width="11.42578125" style="3"/>
    <col min="15361" max="15361" width="7" style="3" bestFit="1" customWidth="1"/>
    <col min="15362" max="15362" width="69.140625" style="3" bestFit="1" customWidth="1"/>
    <col min="15363" max="15366" width="15.7109375" style="3" customWidth="1"/>
    <col min="15367" max="15616" width="11.42578125" style="3"/>
    <col min="15617" max="15617" width="7" style="3" bestFit="1" customWidth="1"/>
    <col min="15618" max="15618" width="69.140625" style="3" bestFit="1" customWidth="1"/>
    <col min="15619" max="15622" width="15.7109375" style="3" customWidth="1"/>
    <col min="15623" max="15872" width="11.42578125" style="3"/>
    <col min="15873" max="15873" width="7" style="3" bestFit="1" customWidth="1"/>
    <col min="15874" max="15874" width="69.140625" style="3" bestFit="1" customWidth="1"/>
    <col min="15875" max="15878" width="15.7109375" style="3" customWidth="1"/>
    <col min="15879" max="16128" width="11.42578125" style="3"/>
    <col min="16129" max="16129" width="7" style="3" bestFit="1" customWidth="1"/>
    <col min="16130" max="16130" width="69.140625" style="3" bestFit="1" customWidth="1"/>
    <col min="16131" max="16134" width="15.7109375" style="3" customWidth="1"/>
    <col min="16135" max="16384" width="11.42578125" style="3"/>
  </cols>
  <sheetData>
    <row r="1" spans="1:6" s="2" customFormat="1" x14ac:dyDescent="0.2">
      <c r="A1" s="29" t="s">
        <v>1</v>
      </c>
      <c r="B1" s="29" t="s">
        <v>2</v>
      </c>
      <c r="C1" s="29" t="s">
        <v>3</v>
      </c>
      <c r="D1" s="29" t="s">
        <v>21</v>
      </c>
      <c r="E1" s="29" t="s">
        <v>0</v>
      </c>
      <c r="F1" s="29" t="s">
        <v>125</v>
      </c>
    </row>
    <row r="2" spans="1:6" x14ac:dyDescent="0.2">
      <c r="A2" s="22"/>
      <c r="B2" s="23" t="s">
        <v>126</v>
      </c>
      <c r="C2" s="5"/>
      <c r="D2" s="5"/>
      <c r="E2" s="5"/>
      <c r="F2" s="54">
        <f>SUM(F3:F4)</f>
        <v>0</v>
      </c>
    </row>
    <row r="3" spans="1:6" x14ac:dyDescent="0.2">
      <c r="A3" s="24">
        <v>3000521</v>
      </c>
      <c r="B3" s="25" t="s">
        <v>476</v>
      </c>
      <c r="C3" s="26" t="s">
        <v>14</v>
      </c>
      <c r="D3" s="51"/>
      <c r="E3" s="8">
        <v>22</v>
      </c>
      <c r="F3" s="55">
        <f t="shared" ref="F3:F6" si="0">+E3*D3</f>
        <v>0</v>
      </c>
    </row>
    <row r="4" spans="1:6" x14ac:dyDescent="0.2">
      <c r="A4" s="24">
        <v>3000459</v>
      </c>
      <c r="B4" s="25" t="s">
        <v>127</v>
      </c>
      <c r="C4" s="26" t="s">
        <v>14</v>
      </c>
      <c r="D4" s="51"/>
      <c r="E4" s="8"/>
      <c r="F4" s="55">
        <f t="shared" si="0"/>
        <v>0</v>
      </c>
    </row>
    <row r="5" spans="1:6" x14ac:dyDescent="0.2">
      <c r="A5" s="24">
        <v>3000522</v>
      </c>
      <c r="B5" s="25" t="s">
        <v>477</v>
      </c>
      <c r="C5" s="26" t="s">
        <v>14</v>
      </c>
      <c r="D5" s="51"/>
      <c r="E5" s="8"/>
      <c r="F5" s="55">
        <f t="shared" si="0"/>
        <v>0</v>
      </c>
    </row>
    <row r="6" spans="1:6" x14ac:dyDescent="0.2">
      <c r="A6" s="24">
        <v>3000460</v>
      </c>
      <c r="B6" s="25" t="s">
        <v>199</v>
      </c>
      <c r="C6" s="26" t="s">
        <v>14</v>
      </c>
      <c r="D6" s="51"/>
      <c r="E6" s="8"/>
      <c r="F6" s="55">
        <f t="shared" si="0"/>
        <v>0</v>
      </c>
    </row>
    <row r="7" spans="1:6" x14ac:dyDescent="0.2">
      <c r="A7" s="24"/>
      <c r="B7" s="23" t="s">
        <v>128</v>
      </c>
      <c r="C7" s="26"/>
      <c r="D7" s="52"/>
      <c r="E7" s="8"/>
      <c r="F7" s="54">
        <f>SUM(F8:F9)</f>
        <v>0</v>
      </c>
    </row>
    <row r="8" spans="1:6" x14ac:dyDescent="0.2">
      <c r="A8" s="24">
        <v>3000529</v>
      </c>
      <c r="B8" s="25" t="s">
        <v>478</v>
      </c>
      <c r="C8" s="26" t="s">
        <v>14</v>
      </c>
      <c r="D8" s="50"/>
      <c r="E8" s="8">
        <v>22</v>
      </c>
      <c r="F8" s="55">
        <f t="shared" ref="F8:F24" si="1">+E8*D8</f>
        <v>0</v>
      </c>
    </row>
    <row r="9" spans="1:6" x14ac:dyDescent="0.2">
      <c r="A9" s="24">
        <v>3000466</v>
      </c>
      <c r="B9" s="25" t="s">
        <v>129</v>
      </c>
      <c r="C9" s="26" t="s">
        <v>14</v>
      </c>
      <c r="D9" s="50"/>
      <c r="E9" s="8"/>
      <c r="F9" s="55">
        <f t="shared" si="1"/>
        <v>0</v>
      </c>
    </row>
    <row r="10" spans="1:6" x14ac:dyDescent="0.2">
      <c r="A10" s="24">
        <v>3000528</v>
      </c>
      <c r="B10" s="25" t="s">
        <v>479</v>
      </c>
      <c r="C10" s="26" t="s">
        <v>14</v>
      </c>
      <c r="D10" s="50"/>
      <c r="E10" s="8"/>
      <c r="F10" s="55">
        <f t="shared" si="1"/>
        <v>0</v>
      </c>
    </row>
    <row r="11" spans="1:6" x14ac:dyDescent="0.2">
      <c r="A11" s="24">
        <v>3000465</v>
      </c>
      <c r="B11" s="25" t="s">
        <v>200</v>
      </c>
      <c r="C11" s="26" t="s">
        <v>14</v>
      </c>
      <c r="D11" s="50"/>
      <c r="E11" s="8"/>
      <c r="F11" s="55">
        <f t="shared" si="1"/>
        <v>0</v>
      </c>
    </row>
    <row r="12" spans="1:6" x14ac:dyDescent="0.2">
      <c r="A12" s="24"/>
      <c r="B12" s="23" t="s">
        <v>130</v>
      </c>
      <c r="C12" s="26"/>
      <c r="D12" s="52"/>
      <c r="E12" s="8"/>
      <c r="F12" s="54">
        <f>SUM(F13:F14)</f>
        <v>0</v>
      </c>
    </row>
    <row r="13" spans="1:6" x14ac:dyDescent="0.2">
      <c r="A13" s="24">
        <v>3000535</v>
      </c>
      <c r="B13" s="25" t="s">
        <v>480</v>
      </c>
      <c r="C13" s="26" t="s">
        <v>14</v>
      </c>
      <c r="D13" s="50"/>
      <c r="E13" s="8">
        <v>22</v>
      </c>
      <c r="F13" s="55">
        <f t="shared" si="1"/>
        <v>0</v>
      </c>
    </row>
    <row r="14" spans="1:6" x14ac:dyDescent="0.2">
      <c r="A14" s="24">
        <v>3000474</v>
      </c>
      <c r="B14" s="25" t="s">
        <v>201</v>
      </c>
      <c r="C14" s="26" t="s">
        <v>14</v>
      </c>
      <c r="D14" s="50"/>
      <c r="E14" s="8"/>
      <c r="F14" s="55">
        <f t="shared" si="1"/>
        <v>0</v>
      </c>
    </row>
    <row r="15" spans="1:6" x14ac:dyDescent="0.2">
      <c r="A15" s="24">
        <v>3000537</v>
      </c>
      <c r="B15" s="25" t="s">
        <v>481</v>
      </c>
      <c r="C15" s="26" t="s">
        <v>14</v>
      </c>
      <c r="D15" s="50"/>
      <c r="E15" s="8"/>
      <c r="F15" s="55">
        <f t="shared" si="1"/>
        <v>0</v>
      </c>
    </row>
    <row r="16" spans="1:6" x14ac:dyDescent="0.2">
      <c r="A16" s="24">
        <v>3000477</v>
      </c>
      <c r="B16" s="25" t="s">
        <v>202</v>
      </c>
      <c r="C16" s="26" t="s">
        <v>14</v>
      </c>
      <c r="D16" s="50"/>
      <c r="E16" s="8"/>
      <c r="F16" s="55">
        <f t="shared" si="1"/>
        <v>0</v>
      </c>
    </row>
    <row r="17" spans="1:8" x14ac:dyDescent="0.2">
      <c r="A17" s="24"/>
      <c r="B17" s="23" t="s">
        <v>131</v>
      </c>
      <c r="C17" s="26"/>
      <c r="D17" s="52"/>
      <c r="E17" s="8"/>
      <c r="F17" s="54">
        <f>SUM(F18:F24)</f>
        <v>0</v>
      </c>
    </row>
    <row r="18" spans="1:8" x14ac:dyDescent="0.2">
      <c r="A18" s="24">
        <v>3000553</v>
      </c>
      <c r="B18" s="25" t="s">
        <v>482</v>
      </c>
      <c r="C18" s="26" t="s">
        <v>8</v>
      </c>
      <c r="D18" s="50"/>
      <c r="E18" s="8"/>
      <c r="F18" s="55">
        <f t="shared" si="1"/>
        <v>0</v>
      </c>
    </row>
    <row r="19" spans="1:8" x14ac:dyDescent="0.2">
      <c r="A19" s="24">
        <v>3000438</v>
      </c>
      <c r="B19" s="25" t="s">
        <v>132</v>
      </c>
      <c r="C19" s="26" t="s">
        <v>14</v>
      </c>
      <c r="D19" s="50"/>
      <c r="E19" s="8">
        <v>22</v>
      </c>
      <c r="F19" s="55">
        <f t="shared" si="1"/>
        <v>0</v>
      </c>
    </row>
    <row r="20" spans="1:8" x14ac:dyDescent="0.2">
      <c r="A20" s="24">
        <v>3000513</v>
      </c>
      <c r="B20" s="25" t="s">
        <v>203</v>
      </c>
      <c r="C20" s="26" t="s">
        <v>14</v>
      </c>
      <c r="D20" s="50"/>
      <c r="E20" s="8">
        <v>22</v>
      </c>
      <c r="F20" s="55">
        <f t="shared" si="1"/>
        <v>0</v>
      </c>
    </row>
    <row r="21" spans="1:8" x14ac:dyDescent="0.2">
      <c r="A21" s="24">
        <v>3000515</v>
      </c>
      <c r="B21" s="25" t="s">
        <v>133</v>
      </c>
      <c r="C21" s="26" t="s">
        <v>14</v>
      </c>
      <c r="D21" s="50"/>
      <c r="E21" s="8">
        <v>22</v>
      </c>
      <c r="F21" s="55">
        <f t="shared" si="1"/>
        <v>0</v>
      </c>
    </row>
    <row r="22" spans="1:8" x14ac:dyDescent="0.2">
      <c r="A22" s="24">
        <v>3000443</v>
      </c>
      <c r="B22" s="25" t="s">
        <v>483</v>
      </c>
      <c r="C22" s="26" t="s">
        <v>14</v>
      </c>
      <c r="D22" s="50"/>
      <c r="E22" s="8"/>
      <c r="F22" s="55">
        <f t="shared" si="1"/>
        <v>0</v>
      </c>
    </row>
    <row r="23" spans="1:8" x14ac:dyDescent="0.2">
      <c r="A23" s="24">
        <v>3000499</v>
      </c>
      <c r="B23" s="25" t="s">
        <v>134</v>
      </c>
      <c r="C23" s="26" t="s">
        <v>14</v>
      </c>
      <c r="D23" s="50"/>
      <c r="E23" s="8">
        <v>22</v>
      </c>
      <c r="F23" s="55">
        <f t="shared" si="1"/>
        <v>0</v>
      </c>
    </row>
    <row r="24" spans="1:8" x14ac:dyDescent="0.2">
      <c r="A24" s="24">
        <v>3000551</v>
      </c>
      <c r="B24" s="25" t="s">
        <v>135</v>
      </c>
      <c r="C24" s="26" t="s">
        <v>14</v>
      </c>
      <c r="D24" s="50"/>
      <c r="E24" s="8">
        <v>22</v>
      </c>
      <c r="F24" s="55">
        <f t="shared" si="1"/>
        <v>0</v>
      </c>
    </row>
    <row r="25" spans="1:8" ht="15" customHeight="1" x14ac:dyDescent="0.2">
      <c r="A25" s="2" t="s">
        <v>159</v>
      </c>
      <c r="B25" s="213" t="s">
        <v>157</v>
      </c>
      <c r="C25" s="213"/>
      <c r="D25" s="213"/>
      <c r="E25" s="46"/>
      <c r="F25" s="53">
        <f>F2+F7+F12+F17</f>
        <v>0</v>
      </c>
    </row>
    <row r="26" spans="1:8" ht="15" customHeight="1" x14ac:dyDescent="0.2">
      <c r="A26" s="27" t="s">
        <v>159</v>
      </c>
      <c r="B26" s="212" t="s">
        <v>136</v>
      </c>
      <c r="C26" s="212"/>
      <c r="D26" s="212"/>
      <c r="F26" s="60">
        <f>+F25</f>
        <v>0</v>
      </c>
      <c r="H26" s="203"/>
    </row>
  </sheetData>
  <mergeCells count="2">
    <mergeCell ref="B26:D26"/>
    <mergeCell ref="B25:D25"/>
  </mergeCells>
  <printOptions horizontalCentered="1"/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pageSetUpPr fitToPage="1"/>
  </sheetPr>
  <dimension ref="A1:G92"/>
  <sheetViews>
    <sheetView zoomScale="160" zoomScaleNormal="160" workbookViewId="0">
      <selection activeCell="I13" sqref="I13"/>
    </sheetView>
  </sheetViews>
  <sheetFormatPr baseColWidth="10" defaultRowHeight="12.75" x14ac:dyDescent="0.2"/>
  <cols>
    <col min="1" max="1" width="7.7109375" style="188" customWidth="1"/>
    <col min="2" max="2" width="30.7109375" style="188" customWidth="1"/>
    <col min="3" max="3" width="11.42578125" style="188"/>
    <col min="4" max="4" width="11.42578125" style="200"/>
    <col min="5" max="249" width="11.42578125" style="188"/>
    <col min="250" max="250" width="14.5703125" style="188" customWidth="1"/>
    <col min="251" max="251" width="11.42578125" style="188"/>
    <col min="252" max="252" width="7.7109375" style="188" customWidth="1"/>
    <col min="253" max="253" width="11.42578125" style="188"/>
    <col min="254" max="254" width="30.7109375" style="188" customWidth="1"/>
    <col min="255" max="260" width="11.42578125" style="188"/>
    <col min="261" max="261" width="30.5703125" style="188" bestFit="1" customWidth="1"/>
    <col min="262" max="505" width="11.42578125" style="188"/>
    <col min="506" max="506" width="14.5703125" style="188" customWidth="1"/>
    <col min="507" max="507" width="11.42578125" style="188"/>
    <col min="508" max="508" width="7.7109375" style="188" customWidth="1"/>
    <col min="509" max="509" width="11.42578125" style="188"/>
    <col min="510" max="510" width="30.7109375" style="188" customWidth="1"/>
    <col min="511" max="516" width="11.42578125" style="188"/>
    <col min="517" max="517" width="30.5703125" style="188" bestFit="1" customWidth="1"/>
    <col min="518" max="761" width="11.42578125" style="188"/>
    <col min="762" max="762" width="14.5703125" style="188" customWidth="1"/>
    <col min="763" max="763" width="11.42578125" style="188"/>
    <col min="764" max="764" width="7.7109375" style="188" customWidth="1"/>
    <col min="765" max="765" width="11.42578125" style="188"/>
    <col min="766" max="766" width="30.7109375" style="188" customWidth="1"/>
    <col min="767" max="772" width="11.42578125" style="188"/>
    <col min="773" max="773" width="30.5703125" style="188" bestFit="1" customWidth="1"/>
    <col min="774" max="1017" width="11.42578125" style="188"/>
    <col min="1018" max="1018" width="14.5703125" style="188" customWidth="1"/>
    <col min="1019" max="1019" width="11.42578125" style="188"/>
    <col min="1020" max="1020" width="7.7109375" style="188" customWidth="1"/>
    <col min="1021" max="1021" width="11.42578125" style="188"/>
    <col min="1022" max="1022" width="30.7109375" style="188" customWidth="1"/>
    <col min="1023" max="1028" width="11.42578125" style="188"/>
    <col min="1029" max="1029" width="30.5703125" style="188" bestFit="1" customWidth="1"/>
    <col min="1030" max="1273" width="11.42578125" style="188"/>
    <col min="1274" max="1274" width="14.5703125" style="188" customWidth="1"/>
    <col min="1275" max="1275" width="11.42578125" style="188"/>
    <col min="1276" max="1276" width="7.7109375" style="188" customWidth="1"/>
    <col min="1277" max="1277" width="11.42578125" style="188"/>
    <col min="1278" max="1278" width="30.7109375" style="188" customWidth="1"/>
    <col min="1279" max="1284" width="11.42578125" style="188"/>
    <col min="1285" max="1285" width="30.5703125" style="188" bestFit="1" customWidth="1"/>
    <col min="1286" max="1529" width="11.42578125" style="188"/>
    <col min="1530" max="1530" width="14.5703125" style="188" customWidth="1"/>
    <col min="1531" max="1531" width="11.42578125" style="188"/>
    <col min="1532" max="1532" width="7.7109375" style="188" customWidth="1"/>
    <col min="1533" max="1533" width="11.42578125" style="188"/>
    <col min="1534" max="1534" width="30.7109375" style="188" customWidth="1"/>
    <col min="1535" max="1540" width="11.42578125" style="188"/>
    <col min="1541" max="1541" width="30.5703125" style="188" bestFit="1" customWidth="1"/>
    <col min="1542" max="1785" width="11.42578125" style="188"/>
    <col min="1786" max="1786" width="14.5703125" style="188" customWidth="1"/>
    <col min="1787" max="1787" width="11.42578125" style="188"/>
    <col min="1788" max="1788" width="7.7109375" style="188" customWidth="1"/>
    <col min="1789" max="1789" width="11.42578125" style="188"/>
    <col min="1790" max="1790" width="30.7109375" style="188" customWidth="1"/>
    <col min="1791" max="1796" width="11.42578125" style="188"/>
    <col min="1797" max="1797" width="30.5703125" style="188" bestFit="1" customWidth="1"/>
    <col min="1798" max="2041" width="11.42578125" style="188"/>
    <col min="2042" max="2042" width="14.5703125" style="188" customWidth="1"/>
    <col min="2043" max="2043" width="11.42578125" style="188"/>
    <col min="2044" max="2044" width="7.7109375" style="188" customWidth="1"/>
    <col min="2045" max="2045" width="11.42578125" style="188"/>
    <col min="2046" max="2046" width="30.7109375" style="188" customWidth="1"/>
    <col min="2047" max="2052" width="11.42578125" style="188"/>
    <col min="2053" max="2053" width="30.5703125" style="188" bestFit="1" customWidth="1"/>
    <col min="2054" max="2297" width="11.42578125" style="188"/>
    <col min="2298" max="2298" width="14.5703125" style="188" customWidth="1"/>
    <col min="2299" max="2299" width="11.42578125" style="188"/>
    <col min="2300" max="2300" width="7.7109375" style="188" customWidth="1"/>
    <col min="2301" max="2301" width="11.42578125" style="188"/>
    <col min="2302" max="2302" width="30.7109375" style="188" customWidth="1"/>
    <col min="2303" max="2308" width="11.42578125" style="188"/>
    <col min="2309" max="2309" width="30.5703125" style="188" bestFit="1" customWidth="1"/>
    <col min="2310" max="2553" width="11.42578125" style="188"/>
    <col min="2554" max="2554" width="14.5703125" style="188" customWidth="1"/>
    <col min="2555" max="2555" width="11.42578125" style="188"/>
    <col min="2556" max="2556" width="7.7109375" style="188" customWidth="1"/>
    <col min="2557" max="2557" width="11.42578125" style="188"/>
    <col min="2558" max="2558" width="30.7109375" style="188" customWidth="1"/>
    <col min="2559" max="2564" width="11.42578125" style="188"/>
    <col min="2565" max="2565" width="30.5703125" style="188" bestFit="1" customWidth="1"/>
    <col min="2566" max="2809" width="11.42578125" style="188"/>
    <col min="2810" max="2810" width="14.5703125" style="188" customWidth="1"/>
    <col min="2811" max="2811" width="11.42578125" style="188"/>
    <col min="2812" max="2812" width="7.7109375" style="188" customWidth="1"/>
    <col min="2813" max="2813" width="11.42578125" style="188"/>
    <col min="2814" max="2814" width="30.7109375" style="188" customWidth="1"/>
    <col min="2815" max="2820" width="11.42578125" style="188"/>
    <col min="2821" max="2821" width="30.5703125" style="188" bestFit="1" customWidth="1"/>
    <col min="2822" max="3065" width="11.42578125" style="188"/>
    <col min="3066" max="3066" width="14.5703125" style="188" customWidth="1"/>
    <col min="3067" max="3067" width="11.42578125" style="188"/>
    <col min="3068" max="3068" width="7.7109375" style="188" customWidth="1"/>
    <col min="3069" max="3069" width="11.42578125" style="188"/>
    <col min="3070" max="3070" width="30.7109375" style="188" customWidth="1"/>
    <col min="3071" max="3076" width="11.42578125" style="188"/>
    <col min="3077" max="3077" width="30.5703125" style="188" bestFit="1" customWidth="1"/>
    <col min="3078" max="3321" width="11.42578125" style="188"/>
    <col min="3322" max="3322" width="14.5703125" style="188" customWidth="1"/>
    <col min="3323" max="3323" width="11.42578125" style="188"/>
    <col min="3324" max="3324" width="7.7109375" style="188" customWidth="1"/>
    <col min="3325" max="3325" width="11.42578125" style="188"/>
    <col min="3326" max="3326" width="30.7109375" style="188" customWidth="1"/>
    <col min="3327" max="3332" width="11.42578125" style="188"/>
    <col min="3333" max="3333" width="30.5703125" style="188" bestFit="1" customWidth="1"/>
    <col min="3334" max="3577" width="11.42578125" style="188"/>
    <col min="3578" max="3578" width="14.5703125" style="188" customWidth="1"/>
    <col min="3579" max="3579" width="11.42578125" style="188"/>
    <col min="3580" max="3580" width="7.7109375" style="188" customWidth="1"/>
    <col min="3581" max="3581" width="11.42578125" style="188"/>
    <col min="3582" max="3582" width="30.7109375" style="188" customWidth="1"/>
    <col min="3583" max="3588" width="11.42578125" style="188"/>
    <col min="3589" max="3589" width="30.5703125" style="188" bestFit="1" customWidth="1"/>
    <col min="3590" max="3833" width="11.42578125" style="188"/>
    <col min="3834" max="3834" width="14.5703125" style="188" customWidth="1"/>
    <col min="3835" max="3835" width="11.42578125" style="188"/>
    <col min="3836" max="3836" width="7.7109375" style="188" customWidth="1"/>
    <col min="3837" max="3837" width="11.42578125" style="188"/>
    <col min="3838" max="3838" width="30.7109375" style="188" customWidth="1"/>
    <col min="3839" max="3844" width="11.42578125" style="188"/>
    <col min="3845" max="3845" width="30.5703125" style="188" bestFit="1" customWidth="1"/>
    <col min="3846" max="4089" width="11.42578125" style="188"/>
    <col min="4090" max="4090" width="14.5703125" style="188" customWidth="1"/>
    <col min="4091" max="4091" width="11.42578125" style="188"/>
    <col min="4092" max="4092" width="7.7109375" style="188" customWidth="1"/>
    <col min="4093" max="4093" width="11.42578125" style="188"/>
    <col min="4094" max="4094" width="30.7109375" style="188" customWidth="1"/>
    <col min="4095" max="4100" width="11.42578125" style="188"/>
    <col min="4101" max="4101" width="30.5703125" style="188" bestFit="1" customWidth="1"/>
    <col min="4102" max="4345" width="11.42578125" style="188"/>
    <col min="4346" max="4346" width="14.5703125" style="188" customWidth="1"/>
    <col min="4347" max="4347" width="11.42578125" style="188"/>
    <col min="4348" max="4348" width="7.7109375" style="188" customWidth="1"/>
    <col min="4349" max="4349" width="11.42578125" style="188"/>
    <col min="4350" max="4350" width="30.7109375" style="188" customWidth="1"/>
    <col min="4351" max="4356" width="11.42578125" style="188"/>
    <col min="4357" max="4357" width="30.5703125" style="188" bestFit="1" customWidth="1"/>
    <col min="4358" max="4601" width="11.42578125" style="188"/>
    <col min="4602" max="4602" width="14.5703125" style="188" customWidth="1"/>
    <col min="4603" max="4603" width="11.42578125" style="188"/>
    <col min="4604" max="4604" width="7.7109375" style="188" customWidth="1"/>
    <col min="4605" max="4605" width="11.42578125" style="188"/>
    <col min="4606" max="4606" width="30.7109375" style="188" customWidth="1"/>
    <col min="4607" max="4612" width="11.42578125" style="188"/>
    <col min="4613" max="4613" width="30.5703125" style="188" bestFit="1" customWidth="1"/>
    <col min="4614" max="4857" width="11.42578125" style="188"/>
    <col min="4858" max="4858" width="14.5703125" style="188" customWidth="1"/>
    <col min="4859" max="4859" width="11.42578125" style="188"/>
    <col min="4860" max="4860" width="7.7109375" style="188" customWidth="1"/>
    <col min="4861" max="4861" width="11.42578125" style="188"/>
    <col min="4862" max="4862" width="30.7109375" style="188" customWidth="1"/>
    <col min="4863" max="4868" width="11.42578125" style="188"/>
    <col min="4869" max="4869" width="30.5703125" style="188" bestFit="1" customWidth="1"/>
    <col min="4870" max="5113" width="11.42578125" style="188"/>
    <col min="5114" max="5114" width="14.5703125" style="188" customWidth="1"/>
    <col min="5115" max="5115" width="11.42578125" style="188"/>
    <col min="5116" max="5116" width="7.7109375" style="188" customWidth="1"/>
    <col min="5117" max="5117" width="11.42578125" style="188"/>
    <col min="5118" max="5118" width="30.7109375" style="188" customWidth="1"/>
    <col min="5119" max="5124" width="11.42578125" style="188"/>
    <col min="5125" max="5125" width="30.5703125" style="188" bestFit="1" customWidth="1"/>
    <col min="5126" max="5369" width="11.42578125" style="188"/>
    <col min="5370" max="5370" width="14.5703125" style="188" customWidth="1"/>
    <col min="5371" max="5371" width="11.42578125" style="188"/>
    <col min="5372" max="5372" width="7.7109375" style="188" customWidth="1"/>
    <col min="5373" max="5373" width="11.42578125" style="188"/>
    <col min="5374" max="5374" width="30.7109375" style="188" customWidth="1"/>
    <col min="5375" max="5380" width="11.42578125" style="188"/>
    <col min="5381" max="5381" width="30.5703125" style="188" bestFit="1" customWidth="1"/>
    <col min="5382" max="5625" width="11.42578125" style="188"/>
    <col min="5626" max="5626" width="14.5703125" style="188" customWidth="1"/>
    <col min="5627" max="5627" width="11.42578125" style="188"/>
    <col min="5628" max="5628" width="7.7109375" style="188" customWidth="1"/>
    <col min="5629" max="5629" width="11.42578125" style="188"/>
    <col min="5630" max="5630" width="30.7109375" style="188" customWidth="1"/>
    <col min="5631" max="5636" width="11.42578125" style="188"/>
    <col min="5637" max="5637" width="30.5703125" style="188" bestFit="1" customWidth="1"/>
    <col min="5638" max="5881" width="11.42578125" style="188"/>
    <col min="5882" max="5882" width="14.5703125" style="188" customWidth="1"/>
    <col min="5883" max="5883" width="11.42578125" style="188"/>
    <col min="5884" max="5884" width="7.7109375" style="188" customWidth="1"/>
    <col min="5885" max="5885" width="11.42578125" style="188"/>
    <col min="5886" max="5886" width="30.7109375" style="188" customWidth="1"/>
    <col min="5887" max="5892" width="11.42578125" style="188"/>
    <col min="5893" max="5893" width="30.5703125" style="188" bestFit="1" customWidth="1"/>
    <col min="5894" max="6137" width="11.42578125" style="188"/>
    <col min="6138" max="6138" width="14.5703125" style="188" customWidth="1"/>
    <col min="6139" max="6139" width="11.42578125" style="188"/>
    <col min="6140" max="6140" width="7.7109375" style="188" customWidth="1"/>
    <col min="6141" max="6141" width="11.42578125" style="188"/>
    <col min="6142" max="6142" width="30.7109375" style="188" customWidth="1"/>
    <col min="6143" max="6148" width="11.42578125" style="188"/>
    <col min="6149" max="6149" width="30.5703125" style="188" bestFit="1" customWidth="1"/>
    <col min="6150" max="6393" width="11.42578125" style="188"/>
    <col min="6394" max="6394" width="14.5703125" style="188" customWidth="1"/>
    <col min="6395" max="6395" width="11.42578125" style="188"/>
    <col min="6396" max="6396" width="7.7109375" style="188" customWidth="1"/>
    <col min="6397" max="6397" width="11.42578125" style="188"/>
    <col min="6398" max="6398" width="30.7109375" style="188" customWidth="1"/>
    <col min="6399" max="6404" width="11.42578125" style="188"/>
    <col min="6405" max="6405" width="30.5703125" style="188" bestFit="1" customWidth="1"/>
    <col min="6406" max="6649" width="11.42578125" style="188"/>
    <col min="6650" max="6650" width="14.5703125" style="188" customWidth="1"/>
    <col min="6651" max="6651" width="11.42578125" style="188"/>
    <col min="6652" max="6652" width="7.7109375" style="188" customWidth="1"/>
    <col min="6653" max="6653" width="11.42578125" style="188"/>
    <col min="6654" max="6654" width="30.7109375" style="188" customWidth="1"/>
    <col min="6655" max="6660" width="11.42578125" style="188"/>
    <col min="6661" max="6661" width="30.5703125" style="188" bestFit="1" customWidth="1"/>
    <col min="6662" max="6905" width="11.42578125" style="188"/>
    <col min="6906" max="6906" width="14.5703125" style="188" customWidth="1"/>
    <col min="6907" max="6907" width="11.42578125" style="188"/>
    <col min="6908" max="6908" width="7.7109375" style="188" customWidth="1"/>
    <col min="6909" max="6909" width="11.42578125" style="188"/>
    <col min="6910" max="6910" width="30.7109375" style="188" customWidth="1"/>
    <col min="6911" max="6916" width="11.42578125" style="188"/>
    <col min="6917" max="6917" width="30.5703125" style="188" bestFit="1" customWidth="1"/>
    <col min="6918" max="7161" width="11.42578125" style="188"/>
    <col min="7162" max="7162" width="14.5703125" style="188" customWidth="1"/>
    <col min="7163" max="7163" width="11.42578125" style="188"/>
    <col min="7164" max="7164" width="7.7109375" style="188" customWidth="1"/>
    <col min="7165" max="7165" width="11.42578125" style="188"/>
    <col min="7166" max="7166" width="30.7109375" style="188" customWidth="1"/>
    <col min="7167" max="7172" width="11.42578125" style="188"/>
    <col min="7173" max="7173" width="30.5703125" style="188" bestFit="1" customWidth="1"/>
    <col min="7174" max="7417" width="11.42578125" style="188"/>
    <col min="7418" max="7418" width="14.5703125" style="188" customWidth="1"/>
    <col min="7419" max="7419" width="11.42578125" style="188"/>
    <col min="7420" max="7420" width="7.7109375" style="188" customWidth="1"/>
    <col min="7421" max="7421" width="11.42578125" style="188"/>
    <col min="7422" max="7422" width="30.7109375" style="188" customWidth="1"/>
    <col min="7423" max="7428" width="11.42578125" style="188"/>
    <col min="7429" max="7429" width="30.5703125" style="188" bestFit="1" customWidth="1"/>
    <col min="7430" max="7673" width="11.42578125" style="188"/>
    <col min="7674" max="7674" width="14.5703125" style="188" customWidth="1"/>
    <col min="7675" max="7675" width="11.42578125" style="188"/>
    <col min="7676" max="7676" width="7.7109375" style="188" customWidth="1"/>
    <col min="7677" max="7677" width="11.42578125" style="188"/>
    <col min="7678" max="7678" width="30.7109375" style="188" customWidth="1"/>
    <col min="7679" max="7684" width="11.42578125" style="188"/>
    <col min="7685" max="7685" width="30.5703125" style="188" bestFit="1" customWidth="1"/>
    <col min="7686" max="7929" width="11.42578125" style="188"/>
    <col min="7930" max="7930" width="14.5703125" style="188" customWidth="1"/>
    <col min="7931" max="7931" width="11.42578125" style="188"/>
    <col min="7932" max="7932" width="7.7109375" style="188" customWidth="1"/>
    <col min="7933" max="7933" width="11.42578125" style="188"/>
    <col min="7934" max="7934" width="30.7109375" style="188" customWidth="1"/>
    <col min="7935" max="7940" width="11.42578125" style="188"/>
    <col min="7941" max="7941" width="30.5703125" style="188" bestFit="1" customWidth="1"/>
    <col min="7942" max="8185" width="11.42578125" style="188"/>
    <col min="8186" max="8186" width="14.5703125" style="188" customWidth="1"/>
    <col min="8187" max="8187" width="11.42578125" style="188"/>
    <col min="8188" max="8188" width="7.7109375" style="188" customWidth="1"/>
    <col min="8189" max="8189" width="11.42578125" style="188"/>
    <col min="8190" max="8190" width="30.7109375" style="188" customWidth="1"/>
    <col min="8191" max="8196" width="11.42578125" style="188"/>
    <col min="8197" max="8197" width="30.5703125" style="188" bestFit="1" customWidth="1"/>
    <col min="8198" max="8441" width="11.42578125" style="188"/>
    <col min="8442" max="8442" width="14.5703125" style="188" customWidth="1"/>
    <col min="8443" max="8443" width="11.42578125" style="188"/>
    <col min="8444" max="8444" width="7.7109375" style="188" customWidth="1"/>
    <col min="8445" max="8445" width="11.42578125" style="188"/>
    <col min="8446" max="8446" width="30.7109375" style="188" customWidth="1"/>
    <col min="8447" max="8452" width="11.42578125" style="188"/>
    <col min="8453" max="8453" width="30.5703125" style="188" bestFit="1" customWidth="1"/>
    <col min="8454" max="8697" width="11.42578125" style="188"/>
    <col min="8698" max="8698" width="14.5703125" style="188" customWidth="1"/>
    <col min="8699" max="8699" width="11.42578125" style="188"/>
    <col min="8700" max="8700" width="7.7109375" style="188" customWidth="1"/>
    <col min="8701" max="8701" width="11.42578125" style="188"/>
    <col min="8702" max="8702" width="30.7109375" style="188" customWidth="1"/>
    <col min="8703" max="8708" width="11.42578125" style="188"/>
    <col min="8709" max="8709" width="30.5703125" style="188" bestFit="1" customWidth="1"/>
    <col min="8710" max="8953" width="11.42578125" style="188"/>
    <col min="8954" max="8954" width="14.5703125" style="188" customWidth="1"/>
    <col min="8955" max="8955" width="11.42578125" style="188"/>
    <col min="8956" max="8956" width="7.7109375" style="188" customWidth="1"/>
    <col min="8957" max="8957" width="11.42578125" style="188"/>
    <col min="8958" max="8958" width="30.7109375" style="188" customWidth="1"/>
    <col min="8959" max="8964" width="11.42578125" style="188"/>
    <col min="8965" max="8965" width="30.5703125" style="188" bestFit="1" customWidth="1"/>
    <col min="8966" max="9209" width="11.42578125" style="188"/>
    <col min="9210" max="9210" width="14.5703125" style="188" customWidth="1"/>
    <col min="9211" max="9211" width="11.42578125" style="188"/>
    <col min="9212" max="9212" width="7.7109375" style="188" customWidth="1"/>
    <col min="9213" max="9213" width="11.42578125" style="188"/>
    <col min="9214" max="9214" width="30.7109375" style="188" customWidth="1"/>
    <col min="9215" max="9220" width="11.42578125" style="188"/>
    <col min="9221" max="9221" width="30.5703125" style="188" bestFit="1" customWidth="1"/>
    <col min="9222" max="9465" width="11.42578125" style="188"/>
    <col min="9466" max="9466" width="14.5703125" style="188" customWidth="1"/>
    <col min="9467" max="9467" width="11.42578125" style="188"/>
    <col min="9468" max="9468" width="7.7109375" style="188" customWidth="1"/>
    <col min="9469" max="9469" width="11.42578125" style="188"/>
    <col min="9470" max="9470" width="30.7109375" style="188" customWidth="1"/>
    <col min="9471" max="9476" width="11.42578125" style="188"/>
    <col min="9477" max="9477" width="30.5703125" style="188" bestFit="1" customWidth="1"/>
    <col min="9478" max="9721" width="11.42578125" style="188"/>
    <col min="9722" max="9722" width="14.5703125" style="188" customWidth="1"/>
    <col min="9723" max="9723" width="11.42578125" style="188"/>
    <col min="9724" max="9724" width="7.7109375" style="188" customWidth="1"/>
    <col min="9725" max="9725" width="11.42578125" style="188"/>
    <col min="9726" max="9726" width="30.7109375" style="188" customWidth="1"/>
    <col min="9727" max="9732" width="11.42578125" style="188"/>
    <col min="9733" max="9733" width="30.5703125" style="188" bestFit="1" customWidth="1"/>
    <col min="9734" max="9977" width="11.42578125" style="188"/>
    <col min="9978" max="9978" width="14.5703125" style="188" customWidth="1"/>
    <col min="9979" max="9979" width="11.42578125" style="188"/>
    <col min="9980" max="9980" width="7.7109375" style="188" customWidth="1"/>
    <col min="9981" max="9981" width="11.42578125" style="188"/>
    <col min="9982" max="9982" width="30.7109375" style="188" customWidth="1"/>
    <col min="9983" max="9988" width="11.42578125" style="188"/>
    <col min="9989" max="9989" width="30.5703125" style="188" bestFit="1" customWidth="1"/>
    <col min="9990" max="10233" width="11.42578125" style="188"/>
    <col min="10234" max="10234" width="14.5703125" style="188" customWidth="1"/>
    <col min="10235" max="10235" width="11.42578125" style="188"/>
    <col min="10236" max="10236" width="7.7109375" style="188" customWidth="1"/>
    <col min="10237" max="10237" width="11.42578125" style="188"/>
    <col min="10238" max="10238" width="30.7109375" style="188" customWidth="1"/>
    <col min="10239" max="10244" width="11.42578125" style="188"/>
    <col min="10245" max="10245" width="30.5703125" style="188" bestFit="1" customWidth="1"/>
    <col min="10246" max="10489" width="11.42578125" style="188"/>
    <col min="10490" max="10490" width="14.5703125" style="188" customWidth="1"/>
    <col min="10491" max="10491" width="11.42578125" style="188"/>
    <col min="10492" max="10492" width="7.7109375" style="188" customWidth="1"/>
    <col min="10493" max="10493" width="11.42578125" style="188"/>
    <col min="10494" max="10494" width="30.7109375" style="188" customWidth="1"/>
    <col min="10495" max="10500" width="11.42578125" style="188"/>
    <col min="10501" max="10501" width="30.5703125" style="188" bestFit="1" customWidth="1"/>
    <col min="10502" max="10745" width="11.42578125" style="188"/>
    <col min="10746" max="10746" width="14.5703125" style="188" customWidth="1"/>
    <col min="10747" max="10747" width="11.42578125" style="188"/>
    <col min="10748" max="10748" width="7.7109375" style="188" customWidth="1"/>
    <col min="10749" max="10749" width="11.42578125" style="188"/>
    <col min="10750" max="10750" width="30.7109375" style="188" customWidth="1"/>
    <col min="10751" max="10756" width="11.42578125" style="188"/>
    <col min="10757" max="10757" width="30.5703125" style="188" bestFit="1" customWidth="1"/>
    <col min="10758" max="11001" width="11.42578125" style="188"/>
    <col min="11002" max="11002" width="14.5703125" style="188" customWidth="1"/>
    <col min="11003" max="11003" width="11.42578125" style="188"/>
    <col min="11004" max="11004" width="7.7109375" style="188" customWidth="1"/>
    <col min="11005" max="11005" width="11.42578125" style="188"/>
    <col min="11006" max="11006" width="30.7109375" style="188" customWidth="1"/>
    <col min="11007" max="11012" width="11.42578125" style="188"/>
    <col min="11013" max="11013" width="30.5703125" style="188" bestFit="1" customWidth="1"/>
    <col min="11014" max="11257" width="11.42578125" style="188"/>
    <col min="11258" max="11258" width="14.5703125" style="188" customWidth="1"/>
    <col min="11259" max="11259" width="11.42578125" style="188"/>
    <col min="11260" max="11260" width="7.7109375" style="188" customWidth="1"/>
    <col min="11261" max="11261" width="11.42578125" style="188"/>
    <col min="11262" max="11262" width="30.7109375" style="188" customWidth="1"/>
    <col min="11263" max="11268" width="11.42578125" style="188"/>
    <col min="11269" max="11269" width="30.5703125" style="188" bestFit="1" customWidth="1"/>
    <col min="11270" max="11513" width="11.42578125" style="188"/>
    <col min="11514" max="11514" width="14.5703125" style="188" customWidth="1"/>
    <col min="11515" max="11515" width="11.42578125" style="188"/>
    <col min="11516" max="11516" width="7.7109375" style="188" customWidth="1"/>
    <col min="11517" max="11517" width="11.42578125" style="188"/>
    <col min="11518" max="11518" width="30.7109375" style="188" customWidth="1"/>
    <col min="11519" max="11524" width="11.42578125" style="188"/>
    <col min="11525" max="11525" width="30.5703125" style="188" bestFit="1" customWidth="1"/>
    <col min="11526" max="11769" width="11.42578125" style="188"/>
    <col min="11770" max="11770" width="14.5703125" style="188" customWidth="1"/>
    <col min="11771" max="11771" width="11.42578125" style="188"/>
    <col min="11772" max="11772" width="7.7109375" style="188" customWidth="1"/>
    <col min="11773" max="11773" width="11.42578125" style="188"/>
    <col min="11774" max="11774" width="30.7109375" style="188" customWidth="1"/>
    <col min="11775" max="11780" width="11.42578125" style="188"/>
    <col min="11781" max="11781" width="30.5703125" style="188" bestFit="1" customWidth="1"/>
    <col min="11782" max="12025" width="11.42578125" style="188"/>
    <col min="12026" max="12026" width="14.5703125" style="188" customWidth="1"/>
    <col min="12027" max="12027" width="11.42578125" style="188"/>
    <col min="12028" max="12028" width="7.7109375" style="188" customWidth="1"/>
    <col min="12029" max="12029" width="11.42578125" style="188"/>
    <col min="12030" max="12030" width="30.7109375" style="188" customWidth="1"/>
    <col min="12031" max="12036" width="11.42578125" style="188"/>
    <col min="12037" max="12037" width="30.5703125" style="188" bestFit="1" customWidth="1"/>
    <col min="12038" max="12281" width="11.42578125" style="188"/>
    <col min="12282" max="12282" width="14.5703125" style="188" customWidth="1"/>
    <col min="12283" max="12283" width="11.42578125" style="188"/>
    <col min="12284" max="12284" width="7.7109375" style="188" customWidth="1"/>
    <col min="12285" max="12285" width="11.42578125" style="188"/>
    <col min="12286" max="12286" width="30.7109375" style="188" customWidth="1"/>
    <col min="12287" max="12292" width="11.42578125" style="188"/>
    <col min="12293" max="12293" width="30.5703125" style="188" bestFit="1" customWidth="1"/>
    <col min="12294" max="12537" width="11.42578125" style="188"/>
    <col min="12538" max="12538" width="14.5703125" style="188" customWidth="1"/>
    <col min="12539" max="12539" width="11.42578125" style="188"/>
    <col min="12540" max="12540" width="7.7109375" style="188" customWidth="1"/>
    <col min="12541" max="12541" width="11.42578125" style="188"/>
    <col min="12542" max="12542" width="30.7109375" style="188" customWidth="1"/>
    <col min="12543" max="12548" width="11.42578125" style="188"/>
    <col min="12549" max="12549" width="30.5703125" style="188" bestFit="1" customWidth="1"/>
    <col min="12550" max="12793" width="11.42578125" style="188"/>
    <col min="12794" max="12794" width="14.5703125" style="188" customWidth="1"/>
    <col min="12795" max="12795" width="11.42578125" style="188"/>
    <col min="12796" max="12796" width="7.7109375" style="188" customWidth="1"/>
    <col min="12797" max="12797" width="11.42578125" style="188"/>
    <col min="12798" max="12798" width="30.7109375" style="188" customWidth="1"/>
    <col min="12799" max="12804" width="11.42578125" style="188"/>
    <col min="12805" max="12805" width="30.5703125" style="188" bestFit="1" customWidth="1"/>
    <col min="12806" max="13049" width="11.42578125" style="188"/>
    <col min="13050" max="13050" width="14.5703125" style="188" customWidth="1"/>
    <col min="13051" max="13051" width="11.42578125" style="188"/>
    <col min="13052" max="13052" width="7.7109375" style="188" customWidth="1"/>
    <col min="13053" max="13053" width="11.42578125" style="188"/>
    <col min="13054" max="13054" width="30.7109375" style="188" customWidth="1"/>
    <col min="13055" max="13060" width="11.42578125" style="188"/>
    <col min="13061" max="13061" width="30.5703125" style="188" bestFit="1" customWidth="1"/>
    <col min="13062" max="13305" width="11.42578125" style="188"/>
    <col min="13306" max="13306" width="14.5703125" style="188" customWidth="1"/>
    <col min="13307" max="13307" width="11.42578125" style="188"/>
    <col min="13308" max="13308" width="7.7109375" style="188" customWidth="1"/>
    <col min="13309" max="13309" width="11.42578125" style="188"/>
    <col min="13310" max="13310" width="30.7109375" style="188" customWidth="1"/>
    <col min="13311" max="13316" width="11.42578125" style="188"/>
    <col min="13317" max="13317" width="30.5703125" style="188" bestFit="1" customWidth="1"/>
    <col min="13318" max="13561" width="11.42578125" style="188"/>
    <col min="13562" max="13562" width="14.5703125" style="188" customWidth="1"/>
    <col min="13563" max="13563" width="11.42578125" style="188"/>
    <col min="13564" max="13564" width="7.7109375" style="188" customWidth="1"/>
    <col min="13565" max="13565" width="11.42578125" style="188"/>
    <col min="13566" max="13566" width="30.7109375" style="188" customWidth="1"/>
    <col min="13567" max="13572" width="11.42578125" style="188"/>
    <col min="13573" max="13573" width="30.5703125" style="188" bestFit="1" customWidth="1"/>
    <col min="13574" max="13817" width="11.42578125" style="188"/>
    <col min="13818" max="13818" width="14.5703125" style="188" customWidth="1"/>
    <col min="13819" max="13819" width="11.42578125" style="188"/>
    <col min="13820" max="13820" width="7.7109375" style="188" customWidth="1"/>
    <col min="13821" max="13821" width="11.42578125" style="188"/>
    <col min="13822" max="13822" width="30.7109375" style="188" customWidth="1"/>
    <col min="13823" max="13828" width="11.42578125" style="188"/>
    <col min="13829" max="13829" width="30.5703125" style="188" bestFit="1" customWidth="1"/>
    <col min="13830" max="14073" width="11.42578125" style="188"/>
    <col min="14074" max="14074" width="14.5703125" style="188" customWidth="1"/>
    <col min="14075" max="14075" width="11.42578125" style="188"/>
    <col min="14076" max="14076" width="7.7109375" style="188" customWidth="1"/>
    <col min="14077" max="14077" width="11.42578125" style="188"/>
    <col min="14078" max="14078" width="30.7109375" style="188" customWidth="1"/>
    <col min="14079" max="14084" width="11.42578125" style="188"/>
    <col min="14085" max="14085" width="30.5703125" style="188" bestFit="1" customWidth="1"/>
    <col min="14086" max="14329" width="11.42578125" style="188"/>
    <col min="14330" max="14330" width="14.5703125" style="188" customWidth="1"/>
    <col min="14331" max="14331" width="11.42578125" style="188"/>
    <col min="14332" max="14332" width="7.7109375" style="188" customWidth="1"/>
    <col min="14333" max="14333" width="11.42578125" style="188"/>
    <col min="14334" max="14334" width="30.7109375" style="188" customWidth="1"/>
    <col min="14335" max="14340" width="11.42578125" style="188"/>
    <col min="14341" max="14341" width="30.5703125" style="188" bestFit="1" customWidth="1"/>
    <col min="14342" max="14585" width="11.42578125" style="188"/>
    <col min="14586" max="14586" width="14.5703125" style="188" customWidth="1"/>
    <col min="14587" max="14587" width="11.42578125" style="188"/>
    <col min="14588" max="14588" width="7.7109375" style="188" customWidth="1"/>
    <col min="14589" max="14589" width="11.42578125" style="188"/>
    <col min="14590" max="14590" width="30.7109375" style="188" customWidth="1"/>
    <col min="14591" max="14596" width="11.42578125" style="188"/>
    <col min="14597" max="14597" width="30.5703125" style="188" bestFit="1" customWidth="1"/>
    <col min="14598" max="14841" width="11.42578125" style="188"/>
    <col min="14842" max="14842" width="14.5703125" style="188" customWidth="1"/>
    <col min="14843" max="14843" width="11.42578125" style="188"/>
    <col min="14844" max="14844" width="7.7109375" style="188" customWidth="1"/>
    <col min="14845" max="14845" width="11.42578125" style="188"/>
    <col min="14846" max="14846" width="30.7109375" style="188" customWidth="1"/>
    <col min="14847" max="14852" width="11.42578125" style="188"/>
    <col min="14853" max="14853" width="30.5703125" style="188" bestFit="1" customWidth="1"/>
    <col min="14854" max="15097" width="11.42578125" style="188"/>
    <col min="15098" max="15098" width="14.5703125" style="188" customWidth="1"/>
    <col min="15099" max="15099" width="11.42578125" style="188"/>
    <col min="15100" max="15100" width="7.7109375" style="188" customWidth="1"/>
    <col min="15101" max="15101" width="11.42578125" style="188"/>
    <col min="15102" max="15102" width="30.7109375" style="188" customWidth="1"/>
    <col min="15103" max="15108" width="11.42578125" style="188"/>
    <col min="15109" max="15109" width="30.5703125" style="188" bestFit="1" customWidth="1"/>
    <col min="15110" max="15353" width="11.42578125" style="188"/>
    <col min="15354" max="15354" width="14.5703125" style="188" customWidth="1"/>
    <col min="15355" max="15355" width="11.42578125" style="188"/>
    <col min="15356" max="15356" width="7.7109375" style="188" customWidth="1"/>
    <col min="15357" max="15357" width="11.42578125" style="188"/>
    <col min="15358" max="15358" width="30.7109375" style="188" customWidth="1"/>
    <col min="15359" max="15364" width="11.42578125" style="188"/>
    <col min="15365" max="15365" width="30.5703125" style="188" bestFit="1" customWidth="1"/>
    <col min="15366" max="15609" width="11.42578125" style="188"/>
    <col min="15610" max="15610" width="14.5703125" style="188" customWidth="1"/>
    <col min="15611" max="15611" width="11.42578125" style="188"/>
    <col min="15612" max="15612" width="7.7109375" style="188" customWidth="1"/>
    <col min="15613" max="15613" width="11.42578125" style="188"/>
    <col min="15614" max="15614" width="30.7109375" style="188" customWidth="1"/>
    <col min="15615" max="15620" width="11.42578125" style="188"/>
    <col min="15621" max="15621" width="30.5703125" style="188" bestFit="1" customWidth="1"/>
    <col min="15622" max="15865" width="11.42578125" style="188"/>
    <col min="15866" max="15866" width="14.5703125" style="188" customWidth="1"/>
    <col min="15867" max="15867" width="11.42578125" style="188"/>
    <col min="15868" max="15868" width="7.7109375" style="188" customWidth="1"/>
    <col min="15869" max="15869" width="11.42578125" style="188"/>
    <col min="15870" max="15870" width="30.7109375" style="188" customWidth="1"/>
    <col min="15871" max="15876" width="11.42578125" style="188"/>
    <col min="15877" max="15877" width="30.5703125" style="188" bestFit="1" customWidth="1"/>
    <col min="15878" max="16121" width="11.42578125" style="188"/>
    <col min="16122" max="16122" width="14.5703125" style="188" customWidth="1"/>
    <col min="16123" max="16123" width="11.42578125" style="188"/>
    <col min="16124" max="16124" width="7.7109375" style="188" customWidth="1"/>
    <col min="16125" max="16125" width="11.42578125" style="188"/>
    <col min="16126" max="16126" width="30.7109375" style="188" customWidth="1"/>
    <col min="16127" max="16132" width="11.42578125" style="188"/>
    <col min="16133" max="16133" width="30.5703125" style="188" bestFit="1" customWidth="1"/>
    <col min="16134" max="16377" width="11.42578125" style="188"/>
    <col min="16378" max="16378" width="14.5703125" style="188" customWidth="1"/>
    <col min="16379" max="16384" width="11.42578125" style="188"/>
  </cols>
  <sheetData>
    <row r="1" spans="1:7" ht="25.5" x14ac:dyDescent="0.2">
      <c r="A1" s="187" t="s">
        <v>160</v>
      </c>
      <c r="B1" s="187" t="s">
        <v>15</v>
      </c>
      <c r="C1" s="187" t="s">
        <v>16</v>
      </c>
      <c r="D1" s="187" t="s">
        <v>137</v>
      </c>
      <c r="E1" s="187" t="s">
        <v>138</v>
      </c>
    </row>
    <row r="2" spans="1:7" x14ac:dyDescent="0.2">
      <c r="A2" s="189">
        <v>1</v>
      </c>
      <c r="B2" s="190" t="s">
        <v>722</v>
      </c>
      <c r="C2" s="191">
        <v>12</v>
      </c>
      <c r="D2" s="192"/>
      <c r="E2" s="193">
        <f>C2*D2</f>
        <v>0</v>
      </c>
      <c r="G2" s="194"/>
    </row>
    <row r="3" spans="1:7" x14ac:dyDescent="0.2">
      <c r="A3" s="189">
        <v>2</v>
      </c>
      <c r="B3" s="190" t="s">
        <v>723</v>
      </c>
      <c r="C3" s="191">
        <v>2</v>
      </c>
      <c r="D3" s="195"/>
      <c r="E3" s="193">
        <f t="shared" ref="E3:E46" si="0">C3*D3</f>
        <v>0</v>
      </c>
      <c r="G3" s="194"/>
    </row>
    <row r="4" spans="1:7" x14ac:dyDescent="0.2">
      <c r="A4" s="189">
        <v>3</v>
      </c>
      <c r="B4" s="190" t="s">
        <v>724</v>
      </c>
      <c r="C4" s="191">
        <v>2</v>
      </c>
      <c r="D4" s="195"/>
      <c r="E4" s="193">
        <f t="shared" si="0"/>
        <v>0</v>
      </c>
      <c r="G4" s="194"/>
    </row>
    <row r="5" spans="1:7" x14ac:dyDescent="0.2">
      <c r="A5" s="189">
        <v>4</v>
      </c>
      <c r="B5" s="190" t="s">
        <v>725</v>
      </c>
      <c r="C5" s="191">
        <v>3</v>
      </c>
      <c r="D5" s="195"/>
      <c r="E5" s="193">
        <f t="shared" si="0"/>
        <v>0</v>
      </c>
      <c r="G5" s="194"/>
    </row>
    <row r="6" spans="1:7" x14ac:dyDescent="0.2">
      <c r="A6" s="189">
        <v>5</v>
      </c>
      <c r="B6" s="190" t="s">
        <v>726</v>
      </c>
      <c r="C6" s="191">
        <v>13</v>
      </c>
      <c r="D6" s="195"/>
      <c r="E6" s="193">
        <f t="shared" si="0"/>
        <v>0</v>
      </c>
      <c r="G6" s="194"/>
    </row>
    <row r="7" spans="1:7" x14ac:dyDescent="0.2">
      <c r="A7" s="189">
        <v>6</v>
      </c>
      <c r="B7" s="190" t="s">
        <v>727</v>
      </c>
      <c r="C7" s="191">
        <v>12</v>
      </c>
      <c r="D7" s="195"/>
      <c r="E7" s="193">
        <f t="shared" si="0"/>
        <v>0</v>
      </c>
      <c r="G7" s="194"/>
    </row>
    <row r="8" spans="1:7" x14ac:dyDescent="0.2">
      <c r="A8" s="189">
        <v>7</v>
      </c>
      <c r="B8" s="190" t="s">
        <v>728</v>
      </c>
      <c r="C8" s="191">
        <v>5</v>
      </c>
      <c r="D8" s="195"/>
      <c r="E8" s="193">
        <f t="shared" si="0"/>
        <v>0</v>
      </c>
      <c r="G8" s="194"/>
    </row>
    <row r="9" spans="1:7" x14ac:dyDescent="0.2">
      <c r="A9" s="189">
        <v>8</v>
      </c>
      <c r="B9" s="190" t="s">
        <v>729</v>
      </c>
      <c r="C9" s="191">
        <v>1</v>
      </c>
      <c r="D9" s="195"/>
      <c r="E9" s="193">
        <f t="shared" si="0"/>
        <v>0</v>
      </c>
      <c r="G9" s="194"/>
    </row>
    <row r="10" spans="1:7" x14ac:dyDescent="0.2">
      <c r="A10" s="189">
        <v>9</v>
      </c>
      <c r="B10" s="190" t="s">
        <v>730</v>
      </c>
      <c r="C10" s="191">
        <v>2</v>
      </c>
      <c r="D10" s="195"/>
      <c r="E10" s="193">
        <f t="shared" si="0"/>
        <v>0</v>
      </c>
      <c r="G10" s="194"/>
    </row>
    <row r="11" spans="1:7" x14ac:dyDescent="0.2">
      <c r="A11" s="189">
        <v>10</v>
      </c>
      <c r="B11" s="190" t="s">
        <v>731</v>
      </c>
      <c r="C11" s="191">
        <v>1</v>
      </c>
      <c r="D11" s="195"/>
      <c r="E11" s="193">
        <f t="shared" si="0"/>
        <v>0</v>
      </c>
      <c r="G11" s="194"/>
    </row>
    <row r="12" spans="1:7" x14ac:dyDescent="0.2">
      <c r="A12" s="189">
        <v>11</v>
      </c>
      <c r="B12" s="190" t="s">
        <v>208</v>
      </c>
      <c r="C12" s="191">
        <v>1</v>
      </c>
      <c r="D12" s="195"/>
      <c r="E12" s="193">
        <f t="shared" si="0"/>
        <v>0</v>
      </c>
      <c r="G12" s="194"/>
    </row>
    <row r="13" spans="1:7" x14ac:dyDescent="0.2">
      <c r="A13" s="189">
        <v>12</v>
      </c>
      <c r="B13" s="190" t="s">
        <v>732</v>
      </c>
      <c r="C13" s="191">
        <v>7</v>
      </c>
      <c r="D13" s="195"/>
      <c r="E13" s="193">
        <f t="shared" si="0"/>
        <v>0</v>
      </c>
      <c r="G13" s="194"/>
    </row>
    <row r="14" spans="1:7" x14ac:dyDescent="0.2">
      <c r="A14" s="189">
        <v>13</v>
      </c>
      <c r="B14" s="190" t="s">
        <v>577</v>
      </c>
      <c r="C14" s="191">
        <v>1</v>
      </c>
      <c r="D14" s="195"/>
      <c r="E14" s="193">
        <f t="shared" si="0"/>
        <v>0</v>
      </c>
      <c r="G14" s="194"/>
    </row>
    <row r="15" spans="1:7" x14ac:dyDescent="0.2">
      <c r="A15" s="189">
        <v>14</v>
      </c>
      <c r="B15" s="190" t="s">
        <v>733</v>
      </c>
      <c r="C15" s="191">
        <v>1</v>
      </c>
      <c r="D15" s="195"/>
      <c r="E15" s="193">
        <f t="shared" si="0"/>
        <v>0</v>
      </c>
      <c r="G15" s="194"/>
    </row>
    <row r="16" spans="1:7" x14ac:dyDescent="0.2">
      <c r="A16" s="189">
        <v>15</v>
      </c>
      <c r="B16" s="190" t="s">
        <v>734</v>
      </c>
      <c r="C16" s="191">
        <v>2</v>
      </c>
      <c r="D16" s="195"/>
      <c r="E16" s="193">
        <f t="shared" si="0"/>
        <v>0</v>
      </c>
      <c r="G16" s="194"/>
    </row>
    <row r="17" spans="1:7" x14ac:dyDescent="0.2">
      <c r="A17" s="189">
        <v>16</v>
      </c>
      <c r="B17" s="190" t="s">
        <v>142</v>
      </c>
      <c r="C17" s="191">
        <v>11</v>
      </c>
      <c r="D17" s="195"/>
      <c r="E17" s="193">
        <f t="shared" si="0"/>
        <v>0</v>
      </c>
      <c r="G17" s="194"/>
    </row>
    <row r="18" spans="1:7" x14ac:dyDescent="0.2">
      <c r="A18" s="189">
        <v>17</v>
      </c>
      <c r="B18" s="190" t="s">
        <v>735</v>
      </c>
      <c r="C18" s="191">
        <v>7</v>
      </c>
      <c r="D18" s="195"/>
      <c r="E18" s="193">
        <f t="shared" si="0"/>
        <v>0</v>
      </c>
      <c r="G18" s="194"/>
    </row>
    <row r="19" spans="1:7" x14ac:dyDescent="0.2">
      <c r="A19" s="189">
        <v>18</v>
      </c>
      <c r="B19" s="190" t="s">
        <v>736</v>
      </c>
      <c r="C19" s="191">
        <v>2</v>
      </c>
      <c r="D19" s="195"/>
      <c r="E19" s="193">
        <f t="shared" si="0"/>
        <v>0</v>
      </c>
      <c r="G19" s="194"/>
    </row>
    <row r="20" spans="1:7" x14ac:dyDescent="0.2">
      <c r="A20" s="189">
        <v>19</v>
      </c>
      <c r="B20" s="190" t="s">
        <v>737</v>
      </c>
      <c r="C20" s="191">
        <v>2</v>
      </c>
      <c r="D20" s="195"/>
      <c r="E20" s="193">
        <f t="shared" si="0"/>
        <v>0</v>
      </c>
      <c r="G20" s="194"/>
    </row>
    <row r="21" spans="1:7" x14ac:dyDescent="0.2">
      <c r="A21" s="189">
        <v>20</v>
      </c>
      <c r="B21" s="190" t="s">
        <v>738</v>
      </c>
      <c r="C21" s="191">
        <v>2</v>
      </c>
      <c r="D21" s="195"/>
      <c r="E21" s="193">
        <f t="shared" si="0"/>
        <v>0</v>
      </c>
      <c r="G21" s="194"/>
    </row>
    <row r="22" spans="1:7" x14ac:dyDescent="0.2">
      <c r="A22" s="189">
        <v>21</v>
      </c>
      <c r="B22" s="190" t="s">
        <v>739</v>
      </c>
      <c r="C22" s="191">
        <v>2</v>
      </c>
      <c r="D22" s="195"/>
      <c r="E22" s="193">
        <f t="shared" si="0"/>
        <v>0</v>
      </c>
      <c r="G22" s="194"/>
    </row>
    <row r="23" spans="1:7" x14ac:dyDescent="0.2">
      <c r="A23" s="189">
        <v>22</v>
      </c>
      <c r="B23" s="190" t="s">
        <v>740</v>
      </c>
      <c r="C23" s="191">
        <v>2</v>
      </c>
      <c r="D23" s="195"/>
      <c r="E23" s="193">
        <f t="shared" si="0"/>
        <v>0</v>
      </c>
      <c r="G23" s="194"/>
    </row>
    <row r="24" spans="1:7" x14ac:dyDescent="0.2">
      <c r="A24" s="189">
        <v>23</v>
      </c>
      <c r="B24" s="190" t="s">
        <v>741</v>
      </c>
      <c r="C24" s="191">
        <v>1</v>
      </c>
      <c r="D24" s="195"/>
      <c r="E24" s="193">
        <f t="shared" si="0"/>
        <v>0</v>
      </c>
      <c r="G24" s="194"/>
    </row>
    <row r="25" spans="1:7" x14ac:dyDescent="0.2">
      <c r="A25" s="189">
        <v>24</v>
      </c>
      <c r="B25" s="190" t="s">
        <v>742</v>
      </c>
      <c r="C25" s="191">
        <v>1</v>
      </c>
      <c r="D25" s="195"/>
      <c r="E25" s="193">
        <f t="shared" si="0"/>
        <v>0</v>
      </c>
      <c r="G25" s="194"/>
    </row>
    <row r="26" spans="1:7" x14ac:dyDescent="0.2">
      <c r="A26" s="189">
        <v>25</v>
      </c>
      <c r="B26" s="190" t="s">
        <v>743</v>
      </c>
      <c r="C26" s="191">
        <v>1</v>
      </c>
      <c r="D26" s="195"/>
      <c r="E26" s="193">
        <f t="shared" si="0"/>
        <v>0</v>
      </c>
      <c r="G26" s="194"/>
    </row>
    <row r="27" spans="1:7" x14ac:dyDescent="0.2">
      <c r="A27" s="189">
        <v>26</v>
      </c>
      <c r="B27" s="190" t="s">
        <v>744</v>
      </c>
      <c r="C27" s="191">
        <v>1</v>
      </c>
      <c r="D27" s="195"/>
      <c r="E27" s="193">
        <f t="shared" si="0"/>
        <v>0</v>
      </c>
      <c r="G27" s="194"/>
    </row>
    <row r="28" spans="1:7" x14ac:dyDescent="0.2">
      <c r="A28" s="189">
        <v>27</v>
      </c>
      <c r="B28" s="190" t="s">
        <v>745</v>
      </c>
      <c r="C28" s="191">
        <v>1</v>
      </c>
      <c r="D28" s="195"/>
      <c r="E28" s="193">
        <f t="shared" si="0"/>
        <v>0</v>
      </c>
      <c r="G28" s="194"/>
    </row>
    <row r="29" spans="1:7" x14ac:dyDescent="0.2">
      <c r="A29" s="189">
        <v>28</v>
      </c>
      <c r="B29" s="190" t="s">
        <v>746</v>
      </c>
      <c r="C29" s="191">
        <v>1</v>
      </c>
      <c r="D29" s="195"/>
      <c r="E29" s="193">
        <f t="shared" si="0"/>
        <v>0</v>
      </c>
      <c r="G29" s="194"/>
    </row>
    <row r="30" spans="1:7" x14ac:dyDescent="0.2">
      <c r="A30" s="189">
        <v>29</v>
      </c>
      <c r="B30" s="190" t="s">
        <v>747</v>
      </c>
      <c r="C30" s="191">
        <v>1</v>
      </c>
      <c r="D30" s="195"/>
      <c r="E30" s="193">
        <f t="shared" si="0"/>
        <v>0</v>
      </c>
      <c r="G30" s="194"/>
    </row>
    <row r="31" spans="1:7" x14ac:dyDescent="0.2">
      <c r="A31" s="189">
        <v>30</v>
      </c>
      <c r="B31" s="190" t="s">
        <v>748</v>
      </c>
      <c r="C31" s="191">
        <v>1</v>
      </c>
      <c r="D31" s="195"/>
      <c r="E31" s="193">
        <f t="shared" si="0"/>
        <v>0</v>
      </c>
      <c r="G31" s="194"/>
    </row>
    <row r="32" spans="1:7" x14ac:dyDescent="0.2">
      <c r="A32" s="189">
        <v>31</v>
      </c>
      <c r="B32" s="190" t="s">
        <v>749</v>
      </c>
      <c r="C32" s="191">
        <v>1</v>
      </c>
      <c r="D32" s="195"/>
      <c r="E32" s="193">
        <f t="shared" si="0"/>
        <v>0</v>
      </c>
      <c r="G32" s="194"/>
    </row>
    <row r="33" spans="1:7" x14ac:dyDescent="0.2">
      <c r="A33" s="189">
        <v>32</v>
      </c>
      <c r="B33" s="190" t="s">
        <v>578</v>
      </c>
      <c r="C33" s="191">
        <v>1</v>
      </c>
      <c r="D33" s="195"/>
      <c r="E33" s="193">
        <f t="shared" si="0"/>
        <v>0</v>
      </c>
      <c r="G33" s="194"/>
    </row>
    <row r="34" spans="1:7" x14ac:dyDescent="0.2">
      <c r="A34" s="189">
        <v>33</v>
      </c>
      <c r="B34" s="190" t="s">
        <v>143</v>
      </c>
      <c r="C34" s="191">
        <v>6</v>
      </c>
      <c r="D34" s="195"/>
      <c r="E34" s="193">
        <f t="shared" si="0"/>
        <v>0</v>
      </c>
      <c r="G34" s="194"/>
    </row>
    <row r="35" spans="1:7" x14ac:dyDescent="0.2">
      <c r="A35" s="189">
        <v>34</v>
      </c>
      <c r="B35" s="190" t="s">
        <v>750</v>
      </c>
      <c r="C35" s="191">
        <v>1</v>
      </c>
      <c r="D35" s="195"/>
      <c r="E35" s="193">
        <f t="shared" si="0"/>
        <v>0</v>
      </c>
      <c r="G35" s="194"/>
    </row>
    <row r="36" spans="1:7" x14ac:dyDescent="0.2">
      <c r="A36" s="189">
        <v>35</v>
      </c>
      <c r="B36" s="190" t="s">
        <v>751</v>
      </c>
      <c r="C36" s="191">
        <v>1</v>
      </c>
      <c r="D36" s="195"/>
      <c r="E36" s="193">
        <f t="shared" si="0"/>
        <v>0</v>
      </c>
      <c r="G36" s="194"/>
    </row>
    <row r="37" spans="1:7" x14ac:dyDescent="0.2">
      <c r="A37" s="189">
        <v>36</v>
      </c>
      <c r="B37" s="190" t="s">
        <v>752</v>
      </c>
      <c r="C37" s="191">
        <v>1</v>
      </c>
      <c r="D37" s="195"/>
      <c r="E37" s="193">
        <f t="shared" si="0"/>
        <v>0</v>
      </c>
      <c r="G37" s="194"/>
    </row>
    <row r="38" spans="1:7" x14ac:dyDescent="0.2">
      <c r="A38" s="189">
        <v>37</v>
      </c>
      <c r="B38" s="190" t="s">
        <v>753</v>
      </c>
      <c r="C38" s="191">
        <v>1</v>
      </c>
      <c r="D38" s="195"/>
      <c r="E38" s="193">
        <f t="shared" si="0"/>
        <v>0</v>
      </c>
      <c r="G38" s="194"/>
    </row>
    <row r="39" spans="1:7" x14ac:dyDescent="0.2">
      <c r="A39" s="189">
        <v>38</v>
      </c>
      <c r="B39" s="190" t="s">
        <v>754</v>
      </c>
      <c r="C39" s="191">
        <v>1</v>
      </c>
      <c r="D39" s="195"/>
      <c r="E39" s="193">
        <f t="shared" si="0"/>
        <v>0</v>
      </c>
      <c r="G39" s="194"/>
    </row>
    <row r="40" spans="1:7" x14ac:dyDescent="0.2">
      <c r="A40" s="189">
        <v>39</v>
      </c>
      <c r="B40" s="190" t="s">
        <v>755</v>
      </c>
      <c r="C40" s="191">
        <v>1</v>
      </c>
      <c r="D40" s="195"/>
      <c r="E40" s="193">
        <f t="shared" si="0"/>
        <v>0</v>
      </c>
      <c r="G40" s="194"/>
    </row>
    <row r="41" spans="1:7" x14ac:dyDescent="0.2">
      <c r="A41" s="189">
        <v>40</v>
      </c>
      <c r="B41" s="190" t="s">
        <v>756</v>
      </c>
      <c r="C41" s="191">
        <v>1530.9</v>
      </c>
      <c r="D41" s="195"/>
      <c r="E41" s="193">
        <f t="shared" si="0"/>
        <v>0</v>
      </c>
      <c r="G41" s="194"/>
    </row>
    <row r="42" spans="1:7" x14ac:dyDescent="0.2">
      <c r="A42" s="189">
        <v>41</v>
      </c>
      <c r="B42" s="190" t="s">
        <v>757</v>
      </c>
      <c r="C42" s="191">
        <v>220.5</v>
      </c>
      <c r="D42" s="195"/>
      <c r="E42" s="193">
        <f t="shared" si="0"/>
        <v>0</v>
      </c>
      <c r="G42" s="194"/>
    </row>
    <row r="43" spans="1:7" x14ac:dyDescent="0.2">
      <c r="A43" s="189">
        <v>42</v>
      </c>
      <c r="B43" s="190" t="s">
        <v>758</v>
      </c>
      <c r="C43" s="191">
        <v>572.25</v>
      </c>
      <c r="D43" s="195"/>
      <c r="E43" s="193">
        <f t="shared" si="0"/>
        <v>0</v>
      </c>
      <c r="G43" s="194"/>
    </row>
    <row r="44" spans="1:7" x14ac:dyDescent="0.2">
      <c r="A44" s="189">
        <v>43</v>
      </c>
      <c r="B44" s="190" t="s">
        <v>759</v>
      </c>
      <c r="C44" s="191">
        <v>8</v>
      </c>
      <c r="D44" s="195"/>
      <c r="E44" s="193">
        <f t="shared" si="0"/>
        <v>0</v>
      </c>
      <c r="G44" s="194"/>
    </row>
    <row r="45" spans="1:7" x14ac:dyDescent="0.2">
      <c r="A45" s="189">
        <v>44</v>
      </c>
      <c r="B45" s="190" t="s">
        <v>760</v>
      </c>
      <c r="C45" s="191">
        <v>16</v>
      </c>
      <c r="D45" s="195"/>
      <c r="E45" s="193">
        <f t="shared" si="0"/>
        <v>0</v>
      </c>
      <c r="G45" s="194"/>
    </row>
    <row r="46" spans="1:7" x14ac:dyDescent="0.2">
      <c r="A46" s="189">
        <v>46</v>
      </c>
      <c r="B46" s="190" t="s">
        <v>761</v>
      </c>
      <c r="C46" s="191">
        <v>20</v>
      </c>
      <c r="D46" s="195"/>
      <c r="E46" s="193">
        <f t="shared" si="0"/>
        <v>0</v>
      </c>
      <c r="G46" s="194"/>
    </row>
    <row r="47" spans="1:7" x14ac:dyDescent="0.2">
      <c r="A47" s="189">
        <v>47</v>
      </c>
      <c r="B47" s="196"/>
      <c r="C47" s="197"/>
      <c r="D47" s="198"/>
      <c r="E47" s="193"/>
      <c r="G47" s="194"/>
    </row>
    <row r="48" spans="1:7" x14ac:dyDescent="0.2">
      <c r="A48" s="189">
        <v>48</v>
      </c>
      <c r="B48" s="196"/>
      <c r="C48" s="197"/>
      <c r="D48" s="198"/>
      <c r="E48" s="193"/>
      <c r="G48" s="194"/>
    </row>
    <row r="49" spans="1:7" x14ac:dyDescent="0.2">
      <c r="A49" s="189">
        <v>49</v>
      </c>
      <c r="B49" s="196"/>
      <c r="C49" s="197"/>
      <c r="D49" s="198"/>
      <c r="E49" s="193"/>
      <c r="G49" s="194"/>
    </row>
    <row r="50" spans="1:7" hidden="1" x14ac:dyDescent="0.2">
      <c r="A50" s="189">
        <v>50</v>
      </c>
      <c r="B50" s="196"/>
      <c r="C50" s="197"/>
      <c r="D50" s="198"/>
      <c r="E50" s="193"/>
      <c r="G50" s="194"/>
    </row>
    <row r="51" spans="1:7" hidden="1" x14ac:dyDescent="0.2">
      <c r="A51" s="189">
        <v>51</v>
      </c>
      <c r="B51" s="196"/>
      <c r="C51" s="197"/>
      <c r="D51" s="198"/>
      <c r="E51" s="193"/>
      <c r="G51" s="194"/>
    </row>
    <row r="52" spans="1:7" hidden="1" x14ac:dyDescent="0.2">
      <c r="A52" s="189">
        <v>52</v>
      </c>
      <c r="B52" s="196"/>
      <c r="C52" s="197"/>
      <c r="D52" s="198"/>
      <c r="E52" s="193"/>
      <c r="G52" s="194"/>
    </row>
    <row r="53" spans="1:7" hidden="1" x14ac:dyDescent="0.2">
      <c r="A53" s="189">
        <v>53</v>
      </c>
      <c r="B53" s="196"/>
      <c r="C53" s="197"/>
      <c r="D53" s="198"/>
      <c r="E53" s="193"/>
      <c r="G53" s="194"/>
    </row>
    <row r="54" spans="1:7" hidden="1" x14ac:dyDescent="0.2">
      <c r="A54" s="189">
        <v>54</v>
      </c>
      <c r="B54" s="196"/>
      <c r="C54" s="197"/>
      <c r="D54" s="198"/>
      <c r="E54" s="193"/>
      <c r="G54" s="194"/>
    </row>
    <row r="55" spans="1:7" hidden="1" x14ac:dyDescent="0.2">
      <c r="A55" s="189">
        <v>55</v>
      </c>
      <c r="B55" s="196"/>
      <c r="C55" s="197"/>
      <c r="D55" s="198"/>
      <c r="E55" s="193"/>
      <c r="G55" s="194"/>
    </row>
    <row r="56" spans="1:7" hidden="1" x14ac:dyDescent="0.2">
      <c r="A56" s="189">
        <v>57</v>
      </c>
      <c r="B56" s="196"/>
      <c r="C56" s="197"/>
      <c r="D56" s="198"/>
      <c r="E56" s="193"/>
      <c r="G56" s="194"/>
    </row>
    <row r="57" spans="1:7" hidden="1" x14ac:dyDescent="0.2">
      <c r="A57" s="189">
        <v>58</v>
      </c>
      <c r="B57" s="196"/>
      <c r="C57" s="197"/>
      <c r="D57" s="198"/>
      <c r="E57" s="193"/>
      <c r="G57" s="194"/>
    </row>
    <row r="58" spans="1:7" hidden="1" x14ac:dyDescent="0.2">
      <c r="A58" s="189">
        <v>59</v>
      </c>
      <c r="B58" s="196"/>
      <c r="C58" s="197"/>
      <c r="D58" s="198"/>
      <c r="E58" s="193"/>
      <c r="G58" s="194"/>
    </row>
    <row r="59" spans="1:7" hidden="1" x14ac:dyDescent="0.2">
      <c r="A59" s="189">
        <v>60</v>
      </c>
      <c r="B59" s="196"/>
      <c r="C59" s="197"/>
      <c r="D59" s="198"/>
      <c r="E59" s="193"/>
      <c r="G59" s="194"/>
    </row>
    <row r="60" spans="1:7" hidden="1" x14ac:dyDescent="0.2">
      <c r="A60" s="189">
        <v>61</v>
      </c>
      <c r="B60" s="196"/>
      <c r="C60" s="197"/>
      <c r="D60" s="198"/>
      <c r="E60" s="193"/>
      <c r="G60" s="194"/>
    </row>
    <row r="61" spans="1:7" hidden="1" x14ac:dyDescent="0.2">
      <c r="A61" s="189">
        <v>62</v>
      </c>
      <c r="B61" s="196"/>
      <c r="C61" s="197"/>
      <c r="D61" s="198"/>
      <c r="E61" s="193"/>
      <c r="G61" s="194"/>
    </row>
    <row r="62" spans="1:7" hidden="1" x14ac:dyDescent="0.2">
      <c r="A62" s="189">
        <v>63</v>
      </c>
      <c r="B62" s="196"/>
      <c r="C62" s="197"/>
      <c r="D62" s="198"/>
      <c r="E62" s="193"/>
      <c r="G62" s="194"/>
    </row>
    <row r="63" spans="1:7" hidden="1" x14ac:dyDescent="0.2">
      <c r="A63" s="189">
        <v>64</v>
      </c>
      <c r="B63" s="196"/>
      <c r="C63" s="197"/>
      <c r="D63" s="198"/>
      <c r="E63" s="193"/>
      <c r="G63" s="194"/>
    </row>
    <row r="64" spans="1:7" hidden="1" x14ac:dyDescent="0.2">
      <c r="A64" s="189">
        <v>65</v>
      </c>
      <c r="B64" s="196"/>
      <c r="C64" s="197"/>
      <c r="D64" s="198"/>
      <c r="E64" s="193"/>
      <c r="G64" s="194"/>
    </row>
    <row r="65" spans="1:7" hidden="1" x14ac:dyDescent="0.2">
      <c r="A65" s="189">
        <v>66</v>
      </c>
      <c r="B65" s="196"/>
      <c r="C65" s="197"/>
      <c r="D65" s="198"/>
      <c r="E65" s="193"/>
      <c r="G65" s="194"/>
    </row>
    <row r="66" spans="1:7" hidden="1" x14ac:dyDescent="0.2">
      <c r="A66" s="189">
        <v>67</v>
      </c>
      <c r="B66" s="196"/>
      <c r="C66" s="197"/>
      <c r="D66" s="198"/>
      <c r="E66" s="193"/>
      <c r="G66" s="194"/>
    </row>
    <row r="67" spans="1:7" hidden="1" x14ac:dyDescent="0.2">
      <c r="A67" s="189">
        <v>68</v>
      </c>
      <c r="B67" s="196"/>
      <c r="C67" s="197"/>
      <c r="D67" s="198"/>
      <c r="E67" s="193"/>
      <c r="G67" s="194"/>
    </row>
    <row r="68" spans="1:7" hidden="1" x14ac:dyDescent="0.2">
      <c r="A68" s="189">
        <v>69</v>
      </c>
      <c r="B68" s="196"/>
      <c r="C68" s="197"/>
      <c r="D68" s="198"/>
      <c r="E68" s="193"/>
      <c r="G68" s="194"/>
    </row>
    <row r="69" spans="1:7" hidden="1" x14ac:dyDescent="0.2">
      <c r="A69" s="189">
        <v>70</v>
      </c>
      <c r="B69" s="196"/>
      <c r="C69" s="197"/>
      <c r="D69" s="198"/>
      <c r="E69" s="193"/>
      <c r="G69" s="194"/>
    </row>
    <row r="70" spans="1:7" hidden="1" x14ac:dyDescent="0.2">
      <c r="A70" s="189">
        <v>71</v>
      </c>
      <c r="B70" s="196"/>
      <c r="C70" s="197"/>
      <c r="D70" s="198"/>
      <c r="E70" s="193"/>
      <c r="G70" s="194"/>
    </row>
    <row r="71" spans="1:7" hidden="1" x14ac:dyDescent="0.2">
      <c r="A71" s="189">
        <v>72</v>
      </c>
      <c r="B71" s="196"/>
      <c r="C71" s="197"/>
      <c r="D71" s="198"/>
      <c r="E71" s="193"/>
      <c r="G71" s="194"/>
    </row>
    <row r="72" spans="1:7" hidden="1" x14ac:dyDescent="0.2">
      <c r="A72" s="189">
        <v>73</v>
      </c>
      <c r="B72" s="196"/>
      <c r="C72" s="197"/>
      <c r="D72" s="198"/>
      <c r="E72" s="193"/>
      <c r="G72" s="194"/>
    </row>
    <row r="73" spans="1:7" hidden="1" x14ac:dyDescent="0.2">
      <c r="A73" s="189">
        <v>74</v>
      </c>
      <c r="B73" s="196"/>
      <c r="C73" s="197"/>
      <c r="D73" s="198"/>
      <c r="E73" s="193"/>
      <c r="G73" s="194"/>
    </row>
    <row r="74" spans="1:7" hidden="1" x14ac:dyDescent="0.2">
      <c r="A74" s="189">
        <v>75</v>
      </c>
      <c r="B74" s="196"/>
      <c r="C74" s="197"/>
      <c r="D74" s="198"/>
      <c r="E74" s="193"/>
      <c r="G74" s="194"/>
    </row>
    <row r="75" spans="1:7" hidden="1" x14ac:dyDescent="0.2">
      <c r="A75" s="189">
        <v>76</v>
      </c>
      <c r="B75" s="196"/>
      <c r="C75" s="197"/>
      <c r="D75" s="198"/>
      <c r="E75" s="193"/>
      <c r="G75" s="194"/>
    </row>
    <row r="76" spans="1:7" hidden="1" x14ac:dyDescent="0.2">
      <c r="A76" s="189">
        <v>77</v>
      </c>
      <c r="B76" s="196"/>
      <c r="C76" s="197"/>
      <c r="D76" s="198"/>
      <c r="E76" s="193"/>
      <c r="G76" s="194"/>
    </row>
    <row r="77" spans="1:7" hidden="1" x14ac:dyDescent="0.2">
      <c r="A77" s="189">
        <v>78</v>
      </c>
      <c r="B77" s="196"/>
      <c r="C77" s="197"/>
      <c r="D77" s="198"/>
      <c r="E77" s="193"/>
      <c r="G77" s="194"/>
    </row>
    <row r="78" spans="1:7" hidden="1" x14ac:dyDescent="0.2">
      <c r="A78" s="189">
        <v>79</v>
      </c>
      <c r="B78" s="196"/>
      <c r="C78" s="197"/>
      <c r="D78" s="198"/>
      <c r="E78" s="193"/>
      <c r="G78" s="194"/>
    </row>
    <row r="79" spans="1:7" hidden="1" x14ac:dyDescent="0.2">
      <c r="A79" s="189">
        <v>81</v>
      </c>
      <c r="B79" s="196"/>
      <c r="C79" s="197"/>
      <c r="D79" s="198"/>
      <c r="E79" s="193"/>
      <c r="G79" s="194"/>
    </row>
    <row r="80" spans="1:7" hidden="1" x14ac:dyDescent="0.2">
      <c r="A80" s="189">
        <v>82</v>
      </c>
      <c r="B80" s="196"/>
      <c r="C80" s="197"/>
      <c r="D80" s="198"/>
      <c r="E80" s="193"/>
      <c r="G80" s="194"/>
    </row>
    <row r="81" spans="1:7" hidden="1" x14ac:dyDescent="0.2">
      <c r="A81" s="189">
        <v>83</v>
      </c>
      <c r="B81" s="196"/>
      <c r="C81" s="197"/>
      <c r="D81" s="198"/>
      <c r="E81" s="193"/>
      <c r="G81" s="194"/>
    </row>
    <row r="82" spans="1:7" hidden="1" x14ac:dyDescent="0.2">
      <c r="A82" s="189">
        <v>84</v>
      </c>
      <c r="B82" s="196"/>
      <c r="C82" s="197"/>
      <c r="D82" s="198"/>
      <c r="E82" s="193"/>
      <c r="G82" s="194"/>
    </row>
    <row r="83" spans="1:7" hidden="1" x14ac:dyDescent="0.2">
      <c r="A83" s="189">
        <v>85</v>
      </c>
      <c r="B83" s="196"/>
      <c r="C83" s="197"/>
      <c r="D83" s="198"/>
      <c r="E83" s="193"/>
      <c r="G83" s="194"/>
    </row>
    <row r="84" spans="1:7" hidden="1" x14ac:dyDescent="0.2">
      <c r="A84" s="189">
        <v>86</v>
      </c>
      <c r="B84" s="196"/>
      <c r="C84" s="197"/>
      <c r="D84" s="198"/>
      <c r="E84" s="193"/>
      <c r="G84" s="194"/>
    </row>
    <row r="85" spans="1:7" hidden="1" x14ac:dyDescent="0.2">
      <c r="A85" s="189">
        <v>87</v>
      </c>
      <c r="B85" s="196"/>
      <c r="C85" s="197"/>
      <c r="D85" s="198"/>
      <c r="E85" s="193"/>
      <c r="G85" s="194"/>
    </row>
    <row r="86" spans="1:7" hidden="1" x14ac:dyDescent="0.2">
      <c r="A86" s="189">
        <v>88</v>
      </c>
      <c r="B86" s="196"/>
      <c r="C86" s="197"/>
      <c r="D86" s="198"/>
      <c r="E86" s="193"/>
      <c r="G86" s="194"/>
    </row>
    <row r="87" spans="1:7" hidden="1" x14ac:dyDescent="0.2">
      <c r="A87" s="189">
        <v>89</v>
      </c>
      <c r="B87" s="196"/>
      <c r="C87" s="197"/>
      <c r="D87" s="198"/>
      <c r="E87" s="193"/>
      <c r="G87" s="194"/>
    </row>
    <row r="88" spans="1:7" hidden="1" x14ac:dyDescent="0.2">
      <c r="A88" s="189">
        <v>90</v>
      </c>
      <c r="B88" s="196"/>
      <c r="C88" s="197"/>
      <c r="D88" s="198"/>
      <c r="E88" s="193"/>
      <c r="G88" s="194"/>
    </row>
    <row r="89" spans="1:7" x14ac:dyDescent="0.2">
      <c r="A89" s="214" t="s">
        <v>23</v>
      </c>
      <c r="B89" s="214"/>
      <c r="C89" s="214"/>
      <c r="D89" s="214"/>
      <c r="E89" s="199">
        <f>SUM(E2:E88)</f>
        <v>0</v>
      </c>
      <c r="G89" s="194"/>
    </row>
    <row r="92" spans="1:7" x14ac:dyDescent="0.2">
      <c r="E92" s="201"/>
    </row>
  </sheetData>
  <mergeCells count="1">
    <mergeCell ref="A89:D89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F10"/>
  <sheetViews>
    <sheetView workbookViewId="0">
      <selection activeCell="O8" sqref="O8"/>
    </sheetView>
  </sheetViews>
  <sheetFormatPr baseColWidth="10" defaultRowHeight="12" x14ac:dyDescent="0.2"/>
  <cols>
    <col min="1" max="1" width="7.7109375" style="2" customWidth="1"/>
    <col min="2" max="2" width="30.7109375" style="2" customWidth="1"/>
    <col min="3" max="3" width="11.42578125" style="2"/>
    <col min="4" max="4" width="11.42578125" style="113"/>
    <col min="5" max="249" width="11.42578125" style="2"/>
    <col min="250" max="250" width="14.5703125" style="2" customWidth="1"/>
    <col min="251" max="251" width="11.42578125" style="2"/>
    <col min="252" max="252" width="7.7109375" style="2" customWidth="1"/>
    <col min="253" max="253" width="11.42578125" style="2"/>
    <col min="254" max="254" width="30.7109375" style="2" customWidth="1"/>
    <col min="255" max="260" width="11.42578125" style="2"/>
    <col min="261" max="261" width="30.5703125" style="2" bestFit="1" customWidth="1"/>
    <col min="262" max="505" width="11.42578125" style="2"/>
    <col min="506" max="506" width="14.5703125" style="2" customWidth="1"/>
    <col min="507" max="507" width="11.42578125" style="2"/>
    <col min="508" max="508" width="7.7109375" style="2" customWidth="1"/>
    <col min="509" max="509" width="11.42578125" style="2"/>
    <col min="510" max="510" width="30.7109375" style="2" customWidth="1"/>
    <col min="511" max="516" width="11.42578125" style="2"/>
    <col min="517" max="517" width="30.5703125" style="2" bestFit="1" customWidth="1"/>
    <col min="518" max="761" width="11.42578125" style="2"/>
    <col min="762" max="762" width="14.5703125" style="2" customWidth="1"/>
    <col min="763" max="763" width="11.42578125" style="2"/>
    <col min="764" max="764" width="7.7109375" style="2" customWidth="1"/>
    <col min="765" max="765" width="11.42578125" style="2"/>
    <col min="766" max="766" width="30.7109375" style="2" customWidth="1"/>
    <col min="767" max="772" width="11.42578125" style="2"/>
    <col min="773" max="773" width="30.5703125" style="2" bestFit="1" customWidth="1"/>
    <col min="774" max="1017" width="11.42578125" style="2"/>
    <col min="1018" max="1018" width="14.5703125" style="2" customWidth="1"/>
    <col min="1019" max="1019" width="11.42578125" style="2"/>
    <col min="1020" max="1020" width="7.7109375" style="2" customWidth="1"/>
    <col min="1021" max="1021" width="11.42578125" style="2"/>
    <col min="1022" max="1022" width="30.7109375" style="2" customWidth="1"/>
    <col min="1023" max="1028" width="11.42578125" style="2"/>
    <col min="1029" max="1029" width="30.5703125" style="2" bestFit="1" customWidth="1"/>
    <col min="1030" max="1273" width="11.42578125" style="2"/>
    <col min="1274" max="1274" width="14.5703125" style="2" customWidth="1"/>
    <col min="1275" max="1275" width="11.42578125" style="2"/>
    <col min="1276" max="1276" width="7.7109375" style="2" customWidth="1"/>
    <col min="1277" max="1277" width="11.42578125" style="2"/>
    <col min="1278" max="1278" width="30.7109375" style="2" customWidth="1"/>
    <col min="1279" max="1284" width="11.42578125" style="2"/>
    <col min="1285" max="1285" width="30.5703125" style="2" bestFit="1" customWidth="1"/>
    <col min="1286" max="1529" width="11.42578125" style="2"/>
    <col min="1530" max="1530" width="14.5703125" style="2" customWidth="1"/>
    <col min="1531" max="1531" width="11.42578125" style="2"/>
    <col min="1532" max="1532" width="7.7109375" style="2" customWidth="1"/>
    <col min="1533" max="1533" width="11.42578125" style="2"/>
    <col min="1534" max="1534" width="30.7109375" style="2" customWidth="1"/>
    <col min="1535" max="1540" width="11.42578125" style="2"/>
    <col min="1541" max="1541" width="30.5703125" style="2" bestFit="1" customWidth="1"/>
    <col min="1542" max="1785" width="11.42578125" style="2"/>
    <col min="1786" max="1786" width="14.5703125" style="2" customWidth="1"/>
    <col min="1787" max="1787" width="11.42578125" style="2"/>
    <col min="1788" max="1788" width="7.7109375" style="2" customWidth="1"/>
    <col min="1789" max="1789" width="11.42578125" style="2"/>
    <col min="1790" max="1790" width="30.7109375" style="2" customWidth="1"/>
    <col min="1791" max="1796" width="11.42578125" style="2"/>
    <col min="1797" max="1797" width="30.5703125" style="2" bestFit="1" customWidth="1"/>
    <col min="1798" max="2041" width="11.42578125" style="2"/>
    <col min="2042" max="2042" width="14.5703125" style="2" customWidth="1"/>
    <col min="2043" max="2043" width="11.42578125" style="2"/>
    <col min="2044" max="2044" width="7.7109375" style="2" customWidth="1"/>
    <col min="2045" max="2045" width="11.42578125" style="2"/>
    <col min="2046" max="2046" width="30.7109375" style="2" customWidth="1"/>
    <col min="2047" max="2052" width="11.42578125" style="2"/>
    <col min="2053" max="2053" width="30.5703125" style="2" bestFit="1" customWidth="1"/>
    <col min="2054" max="2297" width="11.42578125" style="2"/>
    <col min="2298" max="2298" width="14.5703125" style="2" customWidth="1"/>
    <col min="2299" max="2299" width="11.42578125" style="2"/>
    <col min="2300" max="2300" width="7.7109375" style="2" customWidth="1"/>
    <col min="2301" max="2301" width="11.42578125" style="2"/>
    <col min="2302" max="2302" width="30.7109375" style="2" customWidth="1"/>
    <col min="2303" max="2308" width="11.42578125" style="2"/>
    <col min="2309" max="2309" width="30.5703125" style="2" bestFit="1" customWidth="1"/>
    <col min="2310" max="2553" width="11.42578125" style="2"/>
    <col min="2554" max="2554" width="14.5703125" style="2" customWidth="1"/>
    <col min="2555" max="2555" width="11.42578125" style="2"/>
    <col min="2556" max="2556" width="7.7109375" style="2" customWidth="1"/>
    <col min="2557" max="2557" width="11.42578125" style="2"/>
    <col min="2558" max="2558" width="30.7109375" style="2" customWidth="1"/>
    <col min="2559" max="2564" width="11.42578125" style="2"/>
    <col min="2565" max="2565" width="30.5703125" style="2" bestFit="1" customWidth="1"/>
    <col min="2566" max="2809" width="11.42578125" style="2"/>
    <col min="2810" max="2810" width="14.5703125" style="2" customWidth="1"/>
    <col min="2811" max="2811" width="11.42578125" style="2"/>
    <col min="2812" max="2812" width="7.7109375" style="2" customWidth="1"/>
    <col min="2813" max="2813" width="11.42578125" style="2"/>
    <col min="2814" max="2814" width="30.7109375" style="2" customWidth="1"/>
    <col min="2815" max="2820" width="11.42578125" style="2"/>
    <col min="2821" max="2821" width="30.5703125" style="2" bestFit="1" customWidth="1"/>
    <col min="2822" max="3065" width="11.42578125" style="2"/>
    <col min="3066" max="3066" width="14.5703125" style="2" customWidth="1"/>
    <col min="3067" max="3067" width="11.42578125" style="2"/>
    <col min="3068" max="3068" width="7.7109375" style="2" customWidth="1"/>
    <col min="3069" max="3069" width="11.42578125" style="2"/>
    <col min="3070" max="3070" width="30.7109375" style="2" customWidth="1"/>
    <col min="3071" max="3076" width="11.42578125" style="2"/>
    <col min="3077" max="3077" width="30.5703125" style="2" bestFit="1" customWidth="1"/>
    <col min="3078" max="3321" width="11.42578125" style="2"/>
    <col min="3322" max="3322" width="14.5703125" style="2" customWidth="1"/>
    <col min="3323" max="3323" width="11.42578125" style="2"/>
    <col min="3324" max="3324" width="7.7109375" style="2" customWidth="1"/>
    <col min="3325" max="3325" width="11.42578125" style="2"/>
    <col min="3326" max="3326" width="30.7109375" style="2" customWidth="1"/>
    <col min="3327" max="3332" width="11.42578125" style="2"/>
    <col min="3333" max="3333" width="30.5703125" style="2" bestFit="1" customWidth="1"/>
    <col min="3334" max="3577" width="11.42578125" style="2"/>
    <col min="3578" max="3578" width="14.5703125" style="2" customWidth="1"/>
    <col min="3579" max="3579" width="11.42578125" style="2"/>
    <col min="3580" max="3580" width="7.7109375" style="2" customWidth="1"/>
    <col min="3581" max="3581" width="11.42578125" style="2"/>
    <col min="3582" max="3582" width="30.7109375" style="2" customWidth="1"/>
    <col min="3583" max="3588" width="11.42578125" style="2"/>
    <col min="3589" max="3589" width="30.5703125" style="2" bestFit="1" customWidth="1"/>
    <col min="3590" max="3833" width="11.42578125" style="2"/>
    <col min="3834" max="3834" width="14.5703125" style="2" customWidth="1"/>
    <col min="3835" max="3835" width="11.42578125" style="2"/>
    <col min="3836" max="3836" width="7.7109375" style="2" customWidth="1"/>
    <col min="3837" max="3837" width="11.42578125" style="2"/>
    <col min="3838" max="3838" width="30.7109375" style="2" customWidth="1"/>
    <col min="3839" max="3844" width="11.42578125" style="2"/>
    <col min="3845" max="3845" width="30.5703125" style="2" bestFit="1" customWidth="1"/>
    <col min="3846" max="4089" width="11.42578125" style="2"/>
    <col min="4090" max="4090" width="14.5703125" style="2" customWidth="1"/>
    <col min="4091" max="4091" width="11.42578125" style="2"/>
    <col min="4092" max="4092" width="7.7109375" style="2" customWidth="1"/>
    <col min="4093" max="4093" width="11.42578125" style="2"/>
    <col min="4094" max="4094" width="30.7109375" style="2" customWidth="1"/>
    <col min="4095" max="4100" width="11.42578125" style="2"/>
    <col min="4101" max="4101" width="30.5703125" style="2" bestFit="1" customWidth="1"/>
    <col min="4102" max="4345" width="11.42578125" style="2"/>
    <col min="4346" max="4346" width="14.5703125" style="2" customWidth="1"/>
    <col min="4347" max="4347" width="11.42578125" style="2"/>
    <col min="4348" max="4348" width="7.7109375" style="2" customWidth="1"/>
    <col min="4349" max="4349" width="11.42578125" style="2"/>
    <col min="4350" max="4350" width="30.7109375" style="2" customWidth="1"/>
    <col min="4351" max="4356" width="11.42578125" style="2"/>
    <col min="4357" max="4357" width="30.5703125" style="2" bestFit="1" customWidth="1"/>
    <col min="4358" max="4601" width="11.42578125" style="2"/>
    <col min="4602" max="4602" width="14.5703125" style="2" customWidth="1"/>
    <col min="4603" max="4603" width="11.42578125" style="2"/>
    <col min="4604" max="4604" width="7.7109375" style="2" customWidth="1"/>
    <col min="4605" max="4605" width="11.42578125" style="2"/>
    <col min="4606" max="4606" width="30.7109375" style="2" customWidth="1"/>
    <col min="4607" max="4612" width="11.42578125" style="2"/>
    <col min="4613" max="4613" width="30.5703125" style="2" bestFit="1" customWidth="1"/>
    <col min="4614" max="4857" width="11.42578125" style="2"/>
    <col min="4858" max="4858" width="14.5703125" style="2" customWidth="1"/>
    <col min="4859" max="4859" width="11.42578125" style="2"/>
    <col min="4860" max="4860" width="7.7109375" style="2" customWidth="1"/>
    <col min="4861" max="4861" width="11.42578125" style="2"/>
    <col min="4862" max="4862" width="30.7109375" style="2" customWidth="1"/>
    <col min="4863" max="4868" width="11.42578125" style="2"/>
    <col min="4869" max="4869" width="30.5703125" style="2" bestFit="1" customWidth="1"/>
    <col min="4870" max="5113" width="11.42578125" style="2"/>
    <col min="5114" max="5114" width="14.5703125" style="2" customWidth="1"/>
    <col min="5115" max="5115" width="11.42578125" style="2"/>
    <col min="5116" max="5116" width="7.7109375" style="2" customWidth="1"/>
    <col min="5117" max="5117" width="11.42578125" style="2"/>
    <col min="5118" max="5118" width="30.7109375" style="2" customWidth="1"/>
    <col min="5119" max="5124" width="11.42578125" style="2"/>
    <col min="5125" max="5125" width="30.5703125" style="2" bestFit="1" customWidth="1"/>
    <col min="5126" max="5369" width="11.42578125" style="2"/>
    <col min="5370" max="5370" width="14.5703125" style="2" customWidth="1"/>
    <col min="5371" max="5371" width="11.42578125" style="2"/>
    <col min="5372" max="5372" width="7.7109375" style="2" customWidth="1"/>
    <col min="5373" max="5373" width="11.42578125" style="2"/>
    <col min="5374" max="5374" width="30.7109375" style="2" customWidth="1"/>
    <col min="5375" max="5380" width="11.42578125" style="2"/>
    <col min="5381" max="5381" width="30.5703125" style="2" bestFit="1" customWidth="1"/>
    <col min="5382" max="5625" width="11.42578125" style="2"/>
    <col min="5626" max="5626" width="14.5703125" style="2" customWidth="1"/>
    <col min="5627" max="5627" width="11.42578125" style="2"/>
    <col min="5628" max="5628" width="7.7109375" style="2" customWidth="1"/>
    <col min="5629" max="5629" width="11.42578125" style="2"/>
    <col min="5630" max="5630" width="30.7109375" style="2" customWidth="1"/>
    <col min="5631" max="5636" width="11.42578125" style="2"/>
    <col min="5637" max="5637" width="30.5703125" style="2" bestFit="1" customWidth="1"/>
    <col min="5638" max="5881" width="11.42578125" style="2"/>
    <col min="5882" max="5882" width="14.5703125" style="2" customWidth="1"/>
    <col min="5883" max="5883" width="11.42578125" style="2"/>
    <col min="5884" max="5884" width="7.7109375" style="2" customWidth="1"/>
    <col min="5885" max="5885" width="11.42578125" style="2"/>
    <col min="5886" max="5886" width="30.7109375" style="2" customWidth="1"/>
    <col min="5887" max="5892" width="11.42578125" style="2"/>
    <col min="5893" max="5893" width="30.5703125" style="2" bestFit="1" customWidth="1"/>
    <col min="5894" max="6137" width="11.42578125" style="2"/>
    <col min="6138" max="6138" width="14.5703125" style="2" customWidth="1"/>
    <col min="6139" max="6139" width="11.42578125" style="2"/>
    <col min="6140" max="6140" width="7.7109375" style="2" customWidth="1"/>
    <col min="6141" max="6141" width="11.42578125" style="2"/>
    <col min="6142" max="6142" width="30.7109375" style="2" customWidth="1"/>
    <col min="6143" max="6148" width="11.42578125" style="2"/>
    <col min="6149" max="6149" width="30.5703125" style="2" bestFit="1" customWidth="1"/>
    <col min="6150" max="6393" width="11.42578125" style="2"/>
    <col min="6394" max="6394" width="14.5703125" style="2" customWidth="1"/>
    <col min="6395" max="6395" width="11.42578125" style="2"/>
    <col min="6396" max="6396" width="7.7109375" style="2" customWidth="1"/>
    <col min="6397" max="6397" width="11.42578125" style="2"/>
    <col min="6398" max="6398" width="30.7109375" style="2" customWidth="1"/>
    <col min="6399" max="6404" width="11.42578125" style="2"/>
    <col min="6405" max="6405" width="30.5703125" style="2" bestFit="1" customWidth="1"/>
    <col min="6406" max="6649" width="11.42578125" style="2"/>
    <col min="6650" max="6650" width="14.5703125" style="2" customWidth="1"/>
    <col min="6651" max="6651" width="11.42578125" style="2"/>
    <col min="6652" max="6652" width="7.7109375" style="2" customWidth="1"/>
    <col min="6653" max="6653" width="11.42578125" style="2"/>
    <col min="6654" max="6654" width="30.7109375" style="2" customWidth="1"/>
    <col min="6655" max="6660" width="11.42578125" style="2"/>
    <col min="6661" max="6661" width="30.5703125" style="2" bestFit="1" customWidth="1"/>
    <col min="6662" max="6905" width="11.42578125" style="2"/>
    <col min="6906" max="6906" width="14.5703125" style="2" customWidth="1"/>
    <col min="6907" max="6907" width="11.42578125" style="2"/>
    <col min="6908" max="6908" width="7.7109375" style="2" customWidth="1"/>
    <col min="6909" max="6909" width="11.42578125" style="2"/>
    <col min="6910" max="6910" width="30.7109375" style="2" customWidth="1"/>
    <col min="6911" max="6916" width="11.42578125" style="2"/>
    <col min="6917" max="6917" width="30.5703125" style="2" bestFit="1" customWidth="1"/>
    <col min="6918" max="7161" width="11.42578125" style="2"/>
    <col min="7162" max="7162" width="14.5703125" style="2" customWidth="1"/>
    <col min="7163" max="7163" width="11.42578125" style="2"/>
    <col min="7164" max="7164" width="7.7109375" style="2" customWidth="1"/>
    <col min="7165" max="7165" width="11.42578125" style="2"/>
    <col min="7166" max="7166" width="30.7109375" style="2" customWidth="1"/>
    <col min="7167" max="7172" width="11.42578125" style="2"/>
    <col min="7173" max="7173" width="30.5703125" style="2" bestFit="1" customWidth="1"/>
    <col min="7174" max="7417" width="11.42578125" style="2"/>
    <col min="7418" max="7418" width="14.5703125" style="2" customWidth="1"/>
    <col min="7419" max="7419" width="11.42578125" style="2"/>
    <col min="7420" max="7420" width="7.7109375" style="2" customWidth="1"/>
    <col min="7421" max="7421" width="11.42578125" style="2"/>
    <col min="7422" max="7422" width="30.7109375" style="2" customWidth="1"/>
    <col min="7423" max="7428" width="11.42578125" style="2"/>
    <col min="7429" max="7429" width="30.5703125" style="2" bestFit="1" customWidth="1"/>
    <col min="7430" max="7673" width="11.42578125" style="2"/>
    <col min="7674" max="7674" width="14.5703125" style="2" customWidth="1"/>
    <col min="7675" max="7675" width="11.42578125" style="2"/>
    <col min="7676" max="7676" width="7.7109375" style="2" customWidth="1"/>
    <col min="7677" max="7677" width="11.42578125" style="2"/>
    <col min="7678" max="7678" width="30.7109375" style="2" customWidth="1"/>
    <col min="7679" max="7684" width="11.42578125" style="2"/>
    <col min="7685" max="7685" width="30.5703125" style="2" bestFit="1" customWidth="1"/>
    <col min="7686" max="7929" width="11.42578125" style="2"/>
    <col min="7930" max="7930" width="14.5703125" style="2" customWidth="1"/>
    <col min="7931" max="7931" width="11.42578125" style="2"/>
    <col min="7932" max="7932" width="7.7109375" style="2" customWidth="1"/>
    <col min="7933" max="7933" width="11.42578125" style="2"/>
    <col min="7934" max="7934" width="30.7109375" style="2" customWidth="1"/>
    <col min="7935" max="7940" width="11.42578125" style="2"/>
    <col min="7941" max="7941" width="30.5703125" style="2" bestFit="1" customWidth="1"/>
    <col min="7942" max="8185" width="11.42578125" style="2"/>
    <col min="8186" max="8186" width="14.5703125" style="2" customWidth="1"/>
    <col min="8187" max="8187" width="11.42578125" style="2"/>
    <col min="8188" max="8188" width="7.7109375" style="2" customWidth="1"/>
    <col min="8189" max="8189" width="11.42578125" style="2"/>
    <col min="8190" max="8190" width="30.7109375" style="2" customWidth="1"/>
    <col min="8191" max="8196" width="11.42578125" style="2"/>
    <col min="8197" max="8197" width="30.5703125" style="2" bestFit="1" customWidth="1"/>
    <col min="8198" max="8441" width="11.42578125" style="2"/>
    <col min="8442" max="8442" width="14.5703125" style="2" customWidth="1"/>
    <col min="8443" max="8443" width="11.42578125" style="2"/>
    <col min="8444" max="8444" width="7.7109375" style="2" customWidth="1"/>
    <col min="8445" max="8445" width="11.42578125" style="2"/>
    <col min="8446" max="8446" width="30.7109375" style="2" customWidth="1"/>
    <col min="8447" max="8452" width="11.42578125" style="2"/>
    <col min="8453" max="8453" width="30.5703125" style="2" bestFit="1" customWidth="1"/>
    <col min="8454" max="8697" width="11.42578125" style="2"/>
    <col min="8698" max="8698" width="14.5703125" style="2" customWidth="1"/>
    <col min="8699" max="8699" width="11.42578125" style="2"/>
    <col min="8700" max="8700" width="7.7109375" style="2" customWidth="1"/>
    <col min="8701" max="8701" width="11.42578125" style="2"/>
    <col min="8702" max="8702" width="30.7109375" style="2" customWidth="1"/>
    <col min="8703" max="8708" width="11.42578125" style="2"/>
    <col min="8709" max="8709" width="30.5703125" style="2" bestFit="1" customWidth="1"/>
    <col min="8710" max="8953" width="11.42578125" style="2"/>
    <col min="8954" max="8954" width="14.5703125" style="2" customWidth="1"/>
    <col min="8955" max="8955" width="11.42578125" style="2"/>
    <col min="8956" max="8956" width="7.7109375" style="2" customWidth="1"/>
    <col min="8957" max="8957" width="11.42578125" style="2"/>
    <col min="8958" max="8958" width="30.7109375" style="2" customWidth="1"/>
    <col min="8959" max="8964" width="11.42578125" style="2"/>
    <col min="8965" max="8965" width="30.5703125" style="2" bestFit="1" customWidth="1"/>
    <col min="8966" max="9209" width="11.42578125" style="2"/>
    <col min="9210" max="9210" width="14.5703125" style="2" customWidth="1"/>
    <col min="9211" max="9211" width="11.42578125" style="2"/>
    <col min="9212" max="9212" width="7.7109375" style="2" customWidth="1"/>
    <col min="9213" max="9213" width="11.42578125" style="2"/>
    <col min="9214" max="9214" width="30.7109375" style="2" customWidth="1"/>
    <col min="9215" max="9220" width="11.42578125" style="2"/>
    <col min="9221" max="9221" width="30.5703125" style="2" bestFit="1" customWidth="1"/>
    <col min="9222" max="9465" width="11.42578125" style="2"/>
    <col min="9466" max="9466" width="14.5703125" style="2" customWidth="1"/>
    <col min="9467" max="9467" width="11.42578125" style="2"/>
    <col min="9468" max="9468" width="7.7109375" style="2" customWidth="1"/>
    <col min="9469" max="9469" width="11.42578125" style="2"/>
    <col min="9470" max="9470" width="30.7109375" style="2" customWidth="1"/>
    <col min="9471" max="9476" width="11.42578125" style="2"/>
    <col min="9477" max="9477" width="30.5703125" style="2" bestFit="1" customWidth="1"/>
    <col min="9478" max="9721" width="11.42578125" style="2"/>
    <col min="9722" max="9722" width="14.5703125" style="2" customWidth="1"/>
    <col min="9723" max="9723" width="11.42578125" style="2"/>
    <col min="9724" max="9724" width="7.7109375" style="2" customWidth="1"/>
    <col min="9725" max="9725" width="11.42578125" style="2"/>
    <col min="9726" max="9726" width="30.7109375" style="2" customWidth="1"/>
    <col min="9727" max="9732" width="11.42578125" style="2"/>
    <col min="9733" max="9733" width="30.5703125" style="2" bestFit="1" customWidth="1"/>
    <col min="9734" max="9977" width="11.42578125" style="2"/>
    <col min="9978" max="9978" width="14.5703125" style="2" customWidth="1"/>
    <col min="9979" max="9979" width="11.42578125" style="2"/>
    <col min="9980" max="9980" width="7.7109375" style="2" customWidth="1"/>
    <col min="9981" max="9981" width="11.42578125" style="2"/>
    <col min="9982" max="9982" width="30.7109375" style="2" customWidth="1"/>
    <col min="9983" max="9988" width="11.42578125" style="2"/>
    <col min="9989" max="9989" width="30.5703125" style="2" bestFit="1" customWidth="1"/>
    <col min="9990" max="10233" width="11.42578125" style="2"/>
    <col min="10234" max="10234" width="14.5703125" style="2" customWidth="1"/>
    <col min="10235" max="10235" width="11.42578125" style="2"/>
    <col min="10236" max="10236" width="7.7109375" style="2" customWidth="1"/>
    <col min="10237" max="10237" width="11.42578125" style="2"/>
    <col min="10238" max="10238" width="30.7109375" style="2" customWidth="1"/>
    <col min="10239" max="10244" width="11.42578125" style="2"/>
    <col min="10245" max="10245" width="30.5703125" style="2" bestFit="1" customWidth="1"/>
    <col min="10246" max="10489" width="11.42578125" style="2"/>
    <col min="10490" max="10490" width="14.5703125" style="2" customWidth="1"/>
    <col min="10491" max="10491" width="11.42578125" style="2"/>
    <col min="10492" max="10492" width="7.7109375" style="2" customWidth="1"/>
    <col min="10493" max="10493" width="11.42578125" style="2"/>
    <col min="10494" max="10494" width="30.7109375" style="2" customWidth="1"/>
    <col min="10495" max="10500" width="11.42578125" style="2"/>
    <col min="10501" max="10501" width="30.5703125" style="2" bestFit="1" customWidth="1"/>
    <col min="10502" max="10745" width="11.42578125" style="2"/>
    <col min="10746" max="10746" width="14.5703125" style="2" customWidth="1"/>
    <col min="10747" max="10747" width="11.42578125" style="2"/>
    <col min="10748" max="10748" width="7.7109375" style="2" customWidth="1"/>
    <col min="10749" max="10749" width="11.42578125" style="2"/>
    <col min="10750" max="10750" width="30.7109375" style="2" customWidth="1"/>
    <col min="10751" max="10756" width="11.42578125" style="2"/>
    <col min="10757" max="10757" width="30.5703125" style="2" bestFit="1" customWidth="1"/>
    <col min="10758" max="11001" width="11.42578125" style="2"/>
    <col min="11002" max="11002" width="14.5703125" style="2" customWidth="1"/>
    <col min="11003" max="11003" width="11.42578125" style="2"/>
    <col min="11004" max="11004" width="7.7109375" style="2" customWidth="1"/>
    <col min="11005" max="11005" width="11.42578125" style="2"/>
    <col min="11006" max="11006" width="30.7109375" style="2" customWidth="1"/>
    <col min="11007" max="11012" width="11.42578125" style="2"/>
    <col min="11013" max="11013" width="30.5703125" style="2" bestFit="1" customWidth="1"/>
    <col min="11014" max="11257" width="11.42578125" style="2"/>
    <col min="11258" max="11258" width="14.5703125" style="2" customWidth="1"/>
    <col min="11259" max="11259" width="11.42578125" style="2"/>
    <col min="11260" max="11260" width="7.7109375" style="2" customWidth="1"/>
    <col min="11261" max="11261" width="11.42578125" style="2"/>
    <col min="11262" max="11262" width="30.7109375" style="2" customWidth="1"/>
    <col min="11263" max="11268" width="11.42578125" style="2"/>
    <col min="11269" max="11269" width="30.5703125" style="2" bestFit="1" customWidth="1"/>
    <col min="11270" max="11513" width="11.42578125" style="2"/>
    <col min="11514" max="11514" width="14.5703125" style="2" customWidth="1"/>
    <col min="11515" max="11515" width="11.42578125" style="2"/>
    <col min="11516" max="11516" width="7.7109375" style="2" customWidth="1"/>
    <col min="11517" max="11517" width="11.42578125" style="2"/>
    <col min="11518" max="11518" width="30.7109375" style="2" customWidth="1"/>
    <col min="11519" max="11524" width="11.42578125" style="2"/>
    <col min="11525" max="11525" width="30.5703125" style="2" bestFit="1" customWidth="1"/>
    <col min="11526" max="11769" width="11.42578125" style="2"/>
    <col min="11770" max="11770" width="14.5703125" style="2" customWidth="1"/>
    <col min="11771" max="11771" width="11.42578125" style="2"/>
    <col min="11772" max="11772" width="7.7109375" style="2" customWidth="1"/>
    <col min="11773" max="11773" width="11.42578125" style="2"/>
    <col min="11774" max="11774" width="30.7109375" style="2" customWidth="1"/>
    <col min="11775" max="11780" width="11.42578125" style="2"/>
    <col min="11781" max="11781" width="30.5703125" style="2" bestFit="1" customWidth="1"/>
    <col min="11782" max="12025" width="11.42578125" style="2"/>
    <col min="12026" max="12026" width="14.5703125" style="2" customWidth="1"/>
    <col min="12027" max="12027" width="11.42578125" style="2"/>
    <col min="12028" max="12028" width="7.7109375" style="2" customWidth="1"/>
    <col min="12029" max="12029" width="11.42578125" style="2"/>
    <col min="12030" max="12030" width="30.7109375" style="2" customWidth="1"/>
    <col min="12031" max="12036" width="11.42578125" style="2"/>
    <col min="12037" max="12037" width="30.5703125" style="2" bestFit="1" customWidth="1"/>
    <col min="12038" max="12281" width="11.42578125" style="2"/>
    <col min="12282" max="12282" width="14.5703125" style="2" customWidth="1"/>
    <col min="12283" max="12283" width="11.42578125" style="2"/>
    <col min="12284" max="12284" width="7.7109375" style="2" customWidth="1"/>
    <col min="12285" max="12285" width="11.42578125" style="2"/>
    <col min="12286" max="12286" width="30.7109375" style="2" customWidth="1"/>
    <col min="12287" max="12292" width="11.42578125" style="2"/>
    <col min="12293" max="12293" width="30.5703125" style="2" bestFit="1" customWidth="1"/>
    <col min="12294" max="12537" width="11.42578125" style="2"/>
    <col min="12538" max="12538" width="14.5703125" style="2" customWidth="1"/>
    <col min="12539" max="12539" width="11.42578125" style="2"/>
    <col min="12540" max="12540" width="7.7109375" style="2" customWidth="1"/>
    <col min="12541" max="12541" width="11.42578125" style="2"/>
    <col min="12542" max="12542" width="30.7109375" style="2" customWidth="1"/>
    <col min="12543" max="12548" width="11.42578125" style="2"/>
    <col min="12549" max="12549" width="30.5703125" style="2" bestFit="1" customWidth="1"/>
    <col min="12550" max="12793" width="11.42578125" style="2"/>
    <col min="12794" max="12794" width="14.5703125" style="2" customWidth="1"/>
    <col min="12795" max="12795" width="11.42578125" style="2"/>
    <col min="12796" max="12796" width="7.7109375" style="2" customWidth="1"/>
    <col min="12797" max="12797" width="11.42578125" style="2"/>
    <col min="12798" max="12798" width="30.7109375" style="2" customWidth="1"/>
    <col min="12799" max="12804" width="11.42578125" style="2"/>
    <col min="12805" max="12805" width="30.5703125" style="2" bestFit="1" customWidth="1"/>
    <col min="12806" max="13049" width="11.42578125" style="2"/>
    <col min="13050" max="13050" width="14.5703125" style="2" customWidth="1"/>
    <col min="13051" max="13051" width="11.42578125" style="2"/>
    <col min="13052" max="13052" width="7.7109375" style="2" customWidth="1"/>
    <col min="13053" max="13053" width="11.42578125" style="2"/>
    <col min="13054" max="13054" width="30.7109375" style="2" customWidth="1"/>
    <col min="13055" max="13060" width="11.42578125" style="2"/>
    <col min="13061" max="13061" width="30.5703125" style="2" bestFit="1" customWidth="1"/>
    <col min="13062" max="13305" width="11.42578125" style="2"/>
    <col min="13306" max="13306" width="14.5703125" style="2" customWidth="1"/>
    <col min="13307" max="13307" width="11.42578125" style="2"/>
    <col min="13308" max="13308" width="7.7109375" style="2" customWidth="1"/>
    <col min="13309" max="13309" width="11.42578125" style="2"/>
    <col min="13310" max="13310" width="30.7109375" style="2" customWidth="1"/>
    <col min="13311" max="13316" width="11.42578125" style="2"/>
    <col min="13317" max="13317" width="30.5703125" style="2" bestFit="1" customWidth="1"/>
    <col min="13318" max="13561" width="11.42578125" style="2"/>
    <col min="13562" max="13562" width="14.5703125" style="2" customWidth="1"/>
    <col min="13563" max="13563" width="11.42578125" style="2"/>
    <col min="13564" max="13564" width="7.7109375" style="2" customWidth="1"/>
    <col min="13565" max="13565" width="11.42578125" style="2"/>
    <col min="13566" max="13566" width="30.7109375" style="2" customWidth="1"/>
    <col min="13567" max="13572" width="11.42578125" style="2"/>
    <col min="13573" max="13573" width="30.5703125" style="2" bestFit="1" customWidth="1"/>
    <col min="13574" max="13817" width="11.42578125" style="2"/>
    <col min="13818" max="13818" width="14.5703125" style="2" customWidth="1"/>
    <col min="13819" max="13819" width="11.42578125" style="2"/>
    <col min="13820" max="13820" width="7.7109375" style="2" customWidth="1"/>
    <col min="13821" max="13821" width="11.42578125" style="2"/>
    <col min="13822" max="13822" width="30.7109375" style="2" customWidth="1"/>
    <col min="13823" max="13828" width="11.42578125" style="2"/>
    <col min="13829" max="13829" width="30.5703125" style="2" bestFit="1" customWidth="1"/>
    <col min="13830" max="14073" width="11.42578125" style="2"/>
    <col min="14074" max="14074" width="14.5703125" style="2" customWidth="1"/>
    <col min="14075" max="14075" width="11.42578125" style="2"/>
    <col min="14076" max="14076" width="7.7109375" style="2" customWidth="1"/>
    <col min="14077" max="14077" width="11.42578125" style="2"/>
    <col min="14078" max="14078" width="30.7109375" style="2" customWidth="1"/>
    <col min="14079" max="14084" width="11.42578125" style="2"/>
    <col min="14085" max="14085" width="30.5703125" style="2" bestFit="1" customWidth="1"/>
    <col min="14086" max="14329" width="11.42578125" style="2"/>
    <col min="14330" max="14330" width="14.5703125" style="2" customWidth="1"/>
    <col min="14331" max="14331" width="11.42578125" style="2"/>
    <col min="14332" max="14332" width="7.7109375" style="2" customWidth="1"/>
    <col min="14333" max="14333" width="11.42578125" style="2"/>
    <col min="14334" max="14334" width="30.7109375" style="2" customWidth="1"/>
    <col min="14335" max="14340" width="11.42578125" style="2"/>
    <col min="14341" max="14341" width="30.5703125" style="2" bestFit="1" customWidth="1"/>
    <col min="14342" max="14585" width="11.42578125" style="2"/>
    <col min="14586" max="14586" width="14.5703125" style="2" customWidth="1"/>
    <col min="14587" max="14587" width="11.42578125" style="2"/>
    <col min="14588" max="14588" width="7.7109375" style="2" customWidth="1"/>
    <col min="14589" max="14589" width="11.42578125" style="2"/>
    <col min="14590" max="14590" width="30.7109375" style="2" customWidth="1"/>
    <col min="14591" max="14596" width="11.42578125" style="2"/>
    <col min="14597" max="14597" width="30.5703125" style="2" bestFit="1" customWidth="1"/>
    <col min="14598" max="14841" width="11.42578125" style="2"/>
    <col min="14842" max="14842" width="14.5703125" style="2" customWidth="1"/>
    <col min="14843" max="14843" width="11.42578125" style="2"/>
    <col min="14844" max="14844" width="7.7109375" style="2" customWidth="1"/>
    <col min="14845" max="14845" width="11.42578125" style="2"/>
    <col min="14846" max="14846" width="30.7109375" style="2" customWidth="1"/>
    <col min="14847" max="14852" width="11.42578125" style="2"/>
    <col min="14853" max="14853" width="30.5703125" style="2" bestFit="1" customWidth="1"/>
    <col min="14854" max="15097" width="11.42578125" style="2"/>
    <col min="15098" max="15098" width="14.5703125" style="2" customWidth="1"/>
    <col min="15099" max="15099" width="11.42578125" style="2"/>
    <col min="15100" max="15100" width="7.7109375" style="2" customWidth="1"/>
    <col min="15101" max="15101" width="11.42578125" style="2"/>
    <col min="15102" max="15102" width="30.7109375" style="2" customWidth="1"/>
    <col min="15103" max="15108" width="11.42578125" style="2"/>
    <col min="15109" max="15109" width="30.5703125" style="2" bestFit="1" customWidth="1"/>
    <col min="15110" max="15353" width="11.42578125" style="2"/>
    <col min="15354" max="15354" width="14.5703125" style="2" customWidth="1"/>
    <col min="15355" max="15355" width="11.42578125" style="2"/>
    <col min="15356" max="15356" width="7.7109375" style="2" customWidth="1"/>
    <col min="15357" max="15357" width="11.42578125" style="2"/>
    <col min="15358" max="15358" width="30.7109375" style="2" customWidth="1"/>
    <col min="15359" max="15364" width="11.42578125" style="2"/>
    <col min="15365" max="15365" width="30.5703125" style="2" bestFit="1" customWidth="1"/>
    <col min="15366" max="15609" width="11.42578125" style="2"/>
    <col min="15610" max="15610" width="14.5703125" style="2" customWidth="1"/>
    <col min="15611" max="15611" width="11.42578125" style="2"/>
    <col min="15612" max="15612" width="7.7109375" style="2" customWidth="1"/>
    <col min="15613" max="15613" width="11.42578125" style="2"/>
    <col min="15614" max="15614" width="30.7109375" style="2" customWidth="1"/>
    <col min="15615" max="15620" width="11.42578125" style="2"/>
    <col min="15621" max="15621" width="30.5703125" style="2" bestFit="1" customWidth="1"/>
    <col min="15622" max="15865" width="11.42578125" style="2"/>
    <col min="15866" max="15866" width="14.5703125" style="2" customWidth="1"/>
    <col min="15867" max="15867" width="11.42578125" style="2"/>
    <col min="15868" max="15868" width="7.7109375" style="2" customWidth="1"/>
    <col min="15869" max="15869" width="11.42578125" style="2"/>
    <col min="15870" max="15870" width="30.7109375" style="2" customWidth="1"/>
    <col min="15871" max="15876" width="11.42578125" style="2"/>
    <col min="15877" max="15877" width="30.5703125" style="2" bestFit="1" customWidth="1"/>
    <col min="15878" max="16121" width="11.42578125" style="2"/>
    <col min="16122" max="16122" width="14.5703125" style="2" customWidth="1"/>
    <col min="16123" max="16123" width="11.42578125" style="2"/>
    <col min="16124" max="16124" width="7.7109375" style="2" customWidth="1"/>
    <col min="16125" max="16125" width="11.42578125" style="2"/>
    <col min="16126" max="16126" width="30.7109375" style="2" customWidth="1"/>
    <col min="16127" max="16132" width="11.42578125" style="2"/>
    <col min="16133" max="16133" width="30.5703125" style="2" bestFit="1" customWidth="1"/>
    <col min="16134" max="16377" width="11.42578125" style="2"/>
    <col min="16378" max="16378" width="14.5703125" style="2" customWidth="1"/>
    <col min="16379" max="16384" width="11.42578125" style="2"/>
  </cols>
  <sheetData>
    <row r="1" spans="1:6" ht="24" x14ac:dyDescent="0.2">
      <c r="A1" s="29" t="s">
        <v>160</v>
      </c>
      <c r="B1" s="29" t="s">
        <v>15</v>
      </c>
      <c r="C1" s="29" t="s">
        <v>16</v>
      </c>
      <c r="D1" s="29" t="s">
        <v>137</v>
      </c>
      <c r="E1" s="29" t="s">
        <v>138</v>
      </c>
    </row>
    <row r="2" spans="1:6" ht="36" x14ac:dyDescent="0.2">
      <c r="A2" s="31">
        <v>1</v>
      </c>
      <c r="B2" s="32" t="s">
        <v>488</v>
      </c>
      <c r="C2" s="30">
        <v>22</v>
      </c>
      <c r="D2" s="47"/>
      <c r="E2" s="48">
        <f>C2*D2</f>
        <v>0</v>
      </c>
      <c r="F2" s="33"/>
    </row>
    <row r="3" spans="1:6" x14ac:dyDescent="0.2">
      <c r="A3" s="31">
        <v>2</v>
      </c>
      <c r="B3" s="32" t="s">
        <v>209</v>
      </c>
      <c r="C3" s="30">
        <v>22</v>
      </c>
      <c r="D3" s="47"/>
      <c r="E3" s="48">
        <f t="shared" ref="E3:E9" si="0">C3*D3</f>
        <v>0</v>
      </c>
      <c r="F3" s="33"/>
    </row>
    <row r="4" spans="1:6" ht="36.75" customHeight="1" x14ac:dyDescent="0.2">
      <c r="A4" s="31">
        <v>3</v>
      </c>
      <c r="B4" s="32" t="s">
        <v>489</v>
      </c>
      <c r="C4" s="34">
        <v>0</v>
      </c>
      <c r="D4" s="47"/>
      <c r="E4" s="48">
        <f t="shared" si="0"/>
        <v>0</v>
      </c>
      <c r="F4" s="33"/>
    </row>
    <row r="5" spans="1:6" ht="36.75" customHeight="1" x14ac:dyDescent="0.2">
      <c r="A5" s="31">
        <v>4</v>
      </c>
      <c r="B5" s="32" t="s">
        <v>490</v>
      </c>
      <c r="C5" s="30">
        <v>22</v>
      </c>
      <c r="D5" s="47"/>
      <c r="E5" s="48">
        <f t="shared" si="0"/>
        <v>0</v>
      </c>
      <c r="F5" s="33"/>
    </row>
    <row r="6" spans="1:6" ht="20.100000000000001" customHeight="1" x14ac:dyDescent="0.2">
      <c r="A6" s="31">
        <v>5</v>
      </c>
      <c r="B6" s="32" t="s">
        <v>139</v>
      </c>
      <c r="C6" s="30">
        <v>440</v>
      </c>
      <c r="D6" s="47"/>
      <c r="E6" s="48">
        <f t="shared" si="0"/>
        <v>0</v>
      </c>
      <c r="F6" s="33"/>
    </row>
    <row r="7" spans="1:6" ht="20.100000000000001" customHeight="1" x14ac:dyDescent="0.2">
      <c r="A7" s="31">
        <v>6</v>
      </c>
      <c r="B7" s="32" t="s">
        <v>140</v>
      </c>
      <c r="C7" s="30">
        <v>22</v>
      </c>
      <c r="D7" s="47"/>
      <c r="E7" s="48">
        <f t="shared" si="0"/>
        <v>0</v>
      </c>
      <c r="F7" s="33"/>
    </row>
    <row r="8" spans="1:6" ht="20.100000000000001" customHeight="1" x14ac:dyDescent="0.2">
      <c r="A8" s="31">
        <v>7</v>
      </c>
      <c r="B8" s="32" t="s">
        <v>20</v>
      </c>
      <c r="C8" s="30">
        <v>22</v>
      </c>
      <c r="D8" s="47"/>
      <c r="E8" s="48">
        <f t="shared" si="0"/>
        <v>0</v>
      </c>
      <c r="F8" s="33"/>
    </row>
    <row r="9" spans="1:6" ht="36" x14ac:dyDescent="0.2">
      <c r="A9" s="31">
        <v>8</v>
      </c>
      <c r="B9" s="32" t="s">
        <v>491</v>
      </c>
      <c r="C9" s="30">
        <v>22</v>
      </c>
      <c r="D9" s="47"/>
      <c r="E9" s="48">
        <f t="shared" si="0"/>
        <v>0</v>
      </c>
      <c r="F9" s="33"/>
    </row>
    <row r="10" spans="1:6" x14ac:dyDescent="0.2">
      <c r="A10" s="215" t="s">
        <v>23</v>
      </c>
      <c r="B10" s="215"/>
      <c r="C10" s="215"/>
      <c r="D10" s="215"/>
      <c r="E10" s="49">
        <f>SUM(E2:E9)</f>
        <v>0</v>
      </c>
    </row>
  </sheetData>
  <mergeCells count="1">
    <mergeCell ref="A10:D10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K76"/>
  <sheetViews>
    <sheetView topLeftCell="A9" zoomScale="130" zoomScaleNormal="130" workbookViewId="0">
      <selection activeCell="M5" sqref="M5"/>
    </sheetView>
  </sheetViews>
  <sheetFormatPr baseColWidth="10" defaultColWidth="8.85546875" defaultRowHeight="12" x14ac:dyDescent="0.2"/>
  <cols>
    <col min="1" max="1" width="6.28515625" style="82" customWidth="1"/>
    <col min="2" max="2" width="8.85546875" style="82" customWidth="1"/>
    <col min="3" max="3" width="44.28515625" style="82" customWidth="1"/>
    <col min="4" max="4" width="4.85546875" style="82" customWidth="1"/>
    <col min="5" max="5" width="8.28515625" style="82" customWidth="1"/>
    <col min="6" max="6" width="10" style="82" customWidth="1"/>
    <col min="7" max="7" width="12.7109375" style="82" customWidth="1"/>
    <col min="8" max="8" width="11.5703125" style="82" customWidth="1"/>
    <col min="9" max="9" width="18" style="82" customWidth="1"/>
    <col min="10" max="10" width="1.85546875" style="82" customWidth="1"/>
    <col min="11" max="11" width="17.85546875" style="82" customWidth="1"/>
    <col min="12" max="12" width="10.85546875" style="82" bestFit="1" customWidth="1"/>
    <col min="13" max="16384" width="8.85546875" style="82"/>
  </cols>
  <sheetData>
    <row r="1" spans="1:11" ht="24" x14ac:dyDescent="0.2">
      <c r="A1" s="80" t="s">
        <v>160</v>
      </c>
      <c r="B1" s="80" t="s">
        <v>214</v>
      </c>
      <c r="C1" s="80" t="s">
        <v>215</v>
      </c>
      <c r="D1" s="80" t="s">
        <v>216</v>
      </c>
      <c r="E1" s="80" t="s">
        <v>16</v>
      </c>
      <c r="F1" s="80" t="s">
        <v>534</v>
      </c>
      <c r="G1" s="80" t="s">
        <v>535</v>
      </c>
    </row>
    <row r="2" spans="1:11" ht="14.25" customHeight="1" x14ac:dyDescent="0.2">
      <c r="A2" s="135" t="s">
        <v>536</v>
      </c>
      <c r="B2" s="136" t="s">
        <v>213</v>
      </c>
      <c r="C2" s="137" t="s">
        <v>217</v>
      </c>
      <c r="D2" s="138" t="s">
        <v>213</v>
      </c>
      <c r="E2" s="121" t="s">
        <v>213</v>
      </c>
      <c r="F2" s="121" t="s">
        <v>213</v>
      </c>
      <c r="G2" s="139">
        <f>SUM(G3:G11)</f>
        <v>0</v>
      </c>
      <c r="I2" s="126"/>
      <c r="K2" s="127"/>
    </row>
    <row r="3" spans="1:11" x14ac:dyDescent="0.2">
      <c r="A3" s="140" t="s">
        <v>537</v>
      </c>
      <c r="B3" s="138" t="s">
        <v>623</v>
      </c>
      <c r="C3" s="141" t="s">
        <v>624</v>
      </c>
      <c r="D3" s="138" t="s">
        <v>8</v>
      </c>
      <c r="E3" s="121"/>
      <c r="F3" s="122">
        <v>1.03</v>
      </c>
      <c r="G3" s="142">
        <f>E3*F3</f>
        <v>0</v>
      </c>
      <c r="I3" s="128"/>
      <c r="K3" s="125"/>
    </row>
    <row r="4" spans="1:11" x14ac:dyDescent="0.2">
      <c r="A4" s="140" t="s">
        <v>538</v>
      </c>
      <c r="B4" s="138" t="s">
        <v>601</v>
      </c>
      <c r="C4" s="141" t="s">
        <v>602</v>
      </c>
      <c r="D4" s="138" t="s">
        <v>8</v>
      </c>
      <c r="E4" s="121"/>
      <c r="F4" s="122">
        <v>2.38</v>
      </c>
      <c r="G4" s="142">
        <f t="shared" ref="G4:G11" si="0">E4*F4</f>
        <v>0</v>
      </c>
      <c r="I4" s="128"/>
      <c r="K4" s="125"/>
    </row>
    <row r="5" spans="1:11" x14ac:dyDescent="0.2">
      <c r="A5" s="140" t="s">
        <v>539</v>
      </c>
      <c r="B5" s="138" t="s">
        <v>603</v>
      </c>
      <c r="C5" s="141" t="s">
        <v>604</v>
      </c>
      <c r="D5" s="138" t="s">
        <v>193</v>
      </c>
      <c r="E5" s="121"/>
      <c r="F5" s="122">
        <v>5.49</v>
      </c>
      <c r="G5" s="142">
        <f t="shared" si="0"/>
        <v>0</v>
      </c>
      <c r="I5" s="128"/>
      <c r="K5" s="125"/>
    </row>
    <row r="6" spans="1:11" ht="24" x14ac:dyDescent="0.2">
      <c r="A6" s="140" t="s">
        <v>540</v>
      </c>
      <c r="B6" s="138" t="s">
        <v>625</v>
      </c>
      <c r="C6" s="141" t="s">
        <v>626</v>
      </c>
      <c r="D6" s="138" t="s">
        <v>122</v>
      </c>
      <c r="E6" s="121"/>
      <c r="F6" s="122">
        <v>42.93</v>
      </c>
      <c r="G6" s="142">
        <f t="shared" si="0"/>
        <v>0</v>
      </c>
      <c r="I6" s="128"/>
      <c r="K6" s="125"/>
    </row>
    <row r="7" spans="1:11" ht="24" x14ac:dyDescent="0.2">
      <c r="A7" s="140" t="s">
        <v>541</v>
      </c>
      <c r="B7" s="138" t="s">
        <v>621</v>
      </c>
      <c r="C7" s="141" t="s">
        <v>622</v>
      </c>
      <c r="D7" s="138" t="s">
        <v>122</v>
      </c>
      <c r="E7" s="121"/>
      <c r="F7" s="122">
        <v>95.03</v>
      </c>
      <c r="G7" s="142">
        <f t="shared" si="0"/>
        <v>0</v>
      </c>
      <c r="I7" s="128"/>
      <c r="K7" s="125"/>
    </row>
    <row r="8" spans="1:11" x14ac:dyDescent="0.2">
      <c r="A8" s="140" t="s">
        <v>542</v>
      </c>
      <c r="B8" s="138" t="s">
        <v>627</v>
      </c>
      <c r="C8" s="141" t="s">
        <v>628</v>
      </c>
      <c r="D8" s="138" t="s">
        <v>8</v>
      </c>
      <c r="E8" s="121"/>
      <c r="F8" s="122">
        <v>5.55</v>
      </c>
      <c r="G8" s="142">
        <f t="shared" si="0"/>
        <v>0</v>
      </c>
      <c r="I8" s="128"/>
      <c r="K8" s="125"/>
    </row>
    <row r="9" spans="1:11" x14ac:dyDescent="0.2">
      <c r="A9" s="140" t="s">
        <v>543</v>
      </c>
      <c r="B9" s="138" t="s">
        <v>629</v>
      </c>
      <c r="C9" s="141" t="s">
        <v>630</v>
      </c>
      <c r="D9" s="138" t="s">
        <v>14</v>
      </c>
      <c r="E9" s="121"/>
      <c r="F9" s="122">
        <v>465.55</v>
      </c>
      <c r="G9" s="142">
        <f t="shared" si="0"/>
        <v>0</v>
      </c>
      <c r="I9" s="128"/>
      <c r="K9" s="125"/>
    </row>
    <row r="10" spans="1:11" ht="23.25" customHeight="1" x14ac:dyDescent="0.2">
      <c r="A10" s="140" t="s">
        <v>579</v>
      </c>
      <c r="B10" s="138" t="s">
        <v>581</v>
      </c>
      <c r="C10" s="141" t="s">
        <v>580</v>
      </c>
      <c r="D10" s="138" t="s">
        <v>122</v>
      </c>
      <c r="E10" s="121"/>
      <c r="F10" s="122">
        <v>12.58</v>
      </c>
      <c r="G10" s="142">
        <f t="shared" si="0"/>
        <v>0</v>
      </c>
      <c r="I10" s="128"/>
      <c r="K10" s="125"/>
    </row>
    <row r="11" spans="1:11" ht="23.25" customHeight="1" x14ac:dyDescent="0.2">
      <c r="A11" s="140" t="s">
        <v>584</v>
      </c>
      <c r="B11" s="138" t="s">
        <v>582</v>
      </c>
      <c r="C11" s="141" t="s">
        <v>583</v>
      </c>
      <c r="D11" s="138" t="s">
        <v>14</v>
      </c>
      <c r="E11" s="121"/>
      <c r="F11" s="122">
        <v>6.21</v>
      </c>
      <c r="G11" s="142">
        <f t="shared" si="0"/>
        <v>0</v>
      </c>
      <c r="I11" s="128"/>
      <c r="K11" s="125"/>
    </row>
    <row r="12" spans="1:11" x14ac:dyDescent="0.2">
      <c r="A12" s="135" t="s">
        <v>544</v>
      </c>
      <c r="B12" s="138" t="s">
        <v>213</v>
      </c>
      <c r="C12" s="137" t="s">
        <v>218</v>
      </c>
      <c r="D12" s="138" t="s">
        <v>213</v>
      </c>
      <c r="E12" s="121"/>
      <c r="F12" s="121" t="s">
        <v>213</v>
      </c>
      <c r="G12" s="139">
        <f>SUM(G13:G19)</f>
        <v>0</v>
      </c>
      <c r="I12" s="129"/>
      <c r="K12" s="125"/>
    </row>
    <row r="13" spans="1:11" x14ac:dyDescent="0.2">
      <c r="A13" s="140" t="s">
        <v>545</v>
      </c>
      <c r="B13" s="138" t="s">
        <v>613</v>
      </c>
      <c r="C13" s="141" t="s">
        <v>614</v>
      </c>
      <c r="D13" s="138" t="s">
        <v>122</v>
      </c>
      <c r="E13" s="121"/>
      <c r="F13" s="122">
        <v>10.41</v>
      </c>
      <c r="G13" s="142">
        <f t="shared" ref="G13:G19" si="1">E13*F13</f>
        <v>0</v>
      </c>
      <c r="I13" s="128"/>
      <c r="K13" s="125"/>
    </row>
    <row r="14" spans="1:11" x14ac:dyDescent="0.2">
      <c r="A14" s="140" t="s">
        <v>546</v>
      </c>
      <c r="B14" s="138" t="s">
        <v>631</v>
      </c>
      <c r="C14" s="141" t="s">
        <v>632</v>
      </c>
      <c r="D14" s="138" t="s">
        <v>122</v>
      </c>
      <c r="E14" s="121"/>
      <c r="F14" s="122">
        <v>2.69</v>
      </c>
      <c r="G14" s="142">
        <f t="shared" si="1"/>
        <v>0</v>
      </c>
      <c r="I14" s="128"/>
      <c r="K14" s="125"/>
    </row>
    <row r="15" spans="1:11" x14ac:dyDescent="0.2">
      <c r="A15" s="140" t="s">
        <v>547</v>
      </c>
      <c r="B15" s="138" t="s">
        <v>633</v>
      </c>
      <c r="C15" s="141" t="s">
        <v>634</v>
      </c>
      <c r="D15" s="138" t="s">
        <v>193</v>
      </c>
      <c r="E15" s="121"/>
      <c r="F15" s="122">
        <v>1.1499999999999999</v>
      </c>
      <c r="G15" s="142">
        <f t="shared" si="1"/>
        <v>0</v>
      </c>
      <c r="I15" s="128"/>
      <c r="K15" s="125"/>
    </row>
    <row r="16" spans="1:11" x14ac:dyDescent="0.2">
      <c r="A16" s="140" t="s">
        <v>548</v>
      </c>
      <c r="B16" s="138" t="s">
        <v>635</v>
      </c>
      <c r="C16" s="141" t="s">
        <v>636</v>
      </c>
      <c r="D16" s="138" t="s">
        <v>122</v>
      </c>
      <c r="E16" s="121"/>
      <c r="F16" s="122">
        <v>24.29</v>
      </c>
      <c r="G16" s="142">
        <f t="shared" si="1"/>
        <v>0</v>
      </c>
      <c r="I16" s="128"/>
      <c r="K16" s="125"/>
    </row>
    <row r="17" spans="1:11" x14ac:dyDescent="0.2">
      <c r="A17" s="140" t="s">
        <v>549</v>
      </c>
      <c r="B17" s="138" t="s">
        <v>637</v>
      </c>
      <c r="C17" s="141" t="s">
        <v>638</v>
      </c>
      <c r="D17" s="138" t="s">
        <v>122</v>
      </c>
      <c r="E17" s="121"/>
      <c r="F17" s="122">
        <v>28.88</v>
      </c>
      <c r="G17" s="142">
        <f t="shared" si="1"/>
        <v>0</v>
      </c>
      <c r="I17" s="128"/>
      <c r="K17" s="125"/>
    </row>
    <row r="18" spans="1:11" x14ac:dyDescent="0.2">
      <c r="A18" s="140" t="s">
        <v>550</v>
      </c>
      <c r="B18" s="138" t="s">
        <v>586</v>
      </c>
      <c r="C18" s="141" t="s">
        <v>585</v>
      </c>
      <c r="D18" s="138" t="s">
        <v>122</v>
      </c>
      <c r="E18" s="121"/>
      <c r="F18" s="122">
        <v>29.66</v>
      </c>
      <c r="G18" s="142">
        <f t="shared" si="1"/>
        <v>0</v>
      </c>
      <c r="I18" s="128"/>
      <c r="K18" s="125"/>
    </row>
    <row r="19" spans="1:11" x14ac:dyDescent="0.2">
      <c r="A19" s="140" t="s">
        <v>551</v>
      </c>
      <c r="B19" s="138" t="s">
        <v>639</v>
      </c>
      <c r="C19" s="141" t="s">
        <v>640</v>
      </c>
      <c r="D19" s="138" t="s">
        <v>122</v>
      </c>
      <c r="E19" s="121"/>
      <c r="F19" s="122">
        <v>9.0399999999999991</v>
      </c>
      <c r="G19" s="142">
        <f t="shared" si="1"/>
        <v>0</v>
      </c>
      <c r="I19" s="128"/>
      <c r="K19" s="125"/>
    </row>
    <row r="20" spans="1:11" x14ac:dyDescent="0.2">
      <c r="A20" s="135" t="s">
        <v>552</v>
      </c>
      <c r="B20" s="138" t="s">
        <v>213</v>
      </c>
      <c r="C20" s="137" t="s">
        <v>219</v>
      </c>
      <c r="D20" s="138" t="s">
        <v>213</v>
      </c>
      <c r="E20" s="121"/>
      <c r="F20" s="121" t="s">
        <v>213</v>
      </c>
      <c r="G20" s="139">
        <f>SUM(G21:G23)</f>
        <v>0</v>
      </c>
      <c r="I20" s="129"/>
      <c r="K20" s="125"/>
    </row>
    <row r="21" spans="1:11" x14ac:dyDescent="0.2">
      <c r="A21" s="140" t="s">
        <v>553</v>
      </c>
      <c r="B21" s="138" t="s">
        <v>590</v>
      </c>
      <c r="C21" s="141" t="s">
        <v>591</v>
      </c>
      <c r="D21" s="138" t="s">
        <v>193</v>
      </c>
      <c r="E21" s="121"/>
      <c r="F21" s="122">
        <v>6.4</v>
      </c>
      <c r="G21" s="142">
        <f t="shared" ref="G21:G23" si="2">E21*F21</f>
        <v>0</v>
      </c>
      <c r="I21" s="128"/>
      <c r="K21" s="125"/>
    </row>
    <row r="22" spans="1:11" ht="24" x14ac:dyDescent="0.2">
      <c r="A22" s="140" t="s">
        <v>589</v>
      </c>
      <c r="B22" s="138" t="s">
        <v>594</v>
      </c>
      <c r="C22" s="141" t="s">
        <v>593</v>
      </c>
      <c r="D22" s="138" t="s">
        <v>193</v>
      </c>
      <c r="E22" s="121"/>
      <c r="F22" s="122">
        <v>22.21</v>
      </c>
      <c r="G22" s="142">
        <f t="shared" si="2"/>
        <v>0</v>
      </c>
      <c r="I22" s="128"/>
      <c r="K22" s="125"/>
    </row>
    <row r="23" spans="1:11" x14ac:dyDescent="0.2">
      <c r="A23" s="140" t="s">
        <v>592</v>
      </c>
      <c r="B23" s="138" t="s">
        <v>588</v>
      </c>
      <c r="C23" s="141" t="s">
        <v>587</v>
      </c>
      <c r="D23" s="138" t="s">
        <v>122</v>
      </c>
      <c r="E23" s="121"/>
      <c r="F23" s="122">
        <v>175.48</v>
      </c>
      <c r="G23" s="142">
        <f t="shared" si="2"/>
        <v>0</v>
      </c>
      <c r="I23" s="128"/>
      <c r="K23" s="125"/>
    </row>
    <row r="24" spans="1:11" ht="24" x14ac:dyDescent="0.2">
      <c r="A24" s="135" t="s">
        <v>554</v>
      </c>
      <c r="B24" s="138" t="s">
        <v>213</v>
      </c>
      <c r="C24" s="137" t="s">
        <v>220</v>
      </c>
      <c r="D24" s="138" t="s">
        <v>213</v>
      </c>
      <c r="E24" s="121"/>
      <c r="F24" s="121" t="s">
        <v>213</v>
      </c>
      <c r="G24" s="139">
        <f>SUM(G25:G32)</f>
        <v>0</v>
      </c>
      <c r="I24" s="129"/>
      <c r="K24" s="130"/>
    </row>
    <row r="25" spans="1:11" x14ac:dyDescent="0.2">
      <c r="A25" s="140" t="s">
        <v>555</v>
      </c>
      <c r="B25" s="138" t="s">
        <v>641</v>
      </c>
      <c r="C25" s="143" t="s">
        <v>642</v>
      </c>
      <c r="D25" s="138" t="s">
        <v>8</v>
      </c>
      <c r="E25" s="121"/>
      <c r="F25" s="122">
        <v>0.2</v>
      </c>
      <c r="G25" s="142">
        <f t="shared" ref="G25:G32" si="3">E25*F25</f>
        <v>0</v>
      </c>
      <c r="I25" s="128"/>
      <c r="K25" s="125"/>
    </row>
    <row r="26" spans="1:11" x14ac:dyDescent="0.2">
      <c r="A26" s="140" t="s">
        <v>556</v>
      </c>
      <c r="B26" s="138" t="s">
        <v>643</v>
      </c>
      <c r="C26" s="143" t="s">
        <v>644</v>
      </c>
      <c r="D26" s="138" t="s">
        <v>8</v>
      </c>
      <c r="E26" s="121"/>
      <c r="F26" s="122">
        <v>9.84</v>
      </c>
      <c r="G26" s="142">
        <f t="shared" si="3"/>
        <v>0</v>
      </c>
      <c r="I26" s="128"/>
      <c r="K26" s="125"/>
    </row>
    <row r="27" spans="1:11" x14ac:dyDescent="0.2">
      <c r="A27" s="140" t="s">
        <v>557</v>
      </c>
      <c r="B27" s="138" t="s">
        <v>645</v>
      </c>
      <c r="C27" s="143" t="s">
        <v>646</v>
      </c>
      <c r="D27" s="138" t="s">
        <v>8</v>
      </c>
      <c r="E27" s="121"/>
      <c r="F27" s="122">
        <v>1.86</v>
      </c>
      <c r="G27" s="142">
        <f t="shared" si="3"/>
        <v>0</v>
      </c>
      <c r="I27" s="128"/>
      <c r="K27" s="125"/>
    </row>
    <row r="28" spans="1:11" x14ac:dyDescent="0.2">
      <c r="A28" s="140" t="s">
        <v>558</v>
      </c>
      <c r="B28" s="138" t="s">
        <v>647</v>
      </c>
      <c r="C28" s="143" t="s">
        <v>648</v>
      </c>
      <c r="D28" s="138" t="s">
        <v>8</v>
      </c>
      <c r="E28" s="121"/>
      <c r="F28" s="122">
        <v>15.18</v>
      </c>
      <c r="G28" s="142">
        <f t="shared" si="3"/>
        <v>0</v>
      </c>
      <c r="I28" s="128"/>
      <c r="K28" s="125"/>
    </row>
    <row r="29" spans="1:11" x14ac:dyDescent="0.2">
      <c r="A29" s="140" t="s">
        <v>559</v>
      </c>
      <c r="B29" s="138" t="s">
        <v>649</v>
      </c>
      <c r="C29" s="143" t="s">
        <v>650</v>
      </c>
      <c r="D29" s="138" t="s">
        <v>14</v>
      </c>
      <c r="E29" s="121"/>
      <c r="F29" s="122">
        <v>2.44</v>
      </c>
      <c r="G29" s="142">
        <f t="shared" si="3"/>
        <v>0</v>
      </c>
      <c r="I29" s="128"/>
      <c r="K29" s="125"/>
    </row>
    <row r="30" spans="1:11" x14ac:dyDescent="0.2">
      <c r="A30" s="140" t="s">
        <v>560</v>
      </c>
      <c r="B30" s="138" t="s">
        <v>651</v>
      </c>
      <c r="C30" s="143" t="s">
        <v>652</v>
      </c>
      <c r="D30" s="138" t="s">
        <v>14</v>
      </c>
      <c r="E30" s="121"/>
      <c r="F30" s="122">
        <v>1.38</v>
      </c>
      <c r="G30" s="142">
        <f t="shared" si="3"/>
        <v>0</v>
      </c>
      <c r="I30" s="128"/>
      <c r="K30" s="125"/>
    </row>
    <row r="31" spans="1:11" x14ac:dyDescent="0.2">
      <c r="A31" s="140" t="s">
        <v>597</v>
      </c>
      <c r="B31" s="138" t="s">
        <v>595</v>
      </c>
      <c r="C31" s="141" t="s">
        <v>596</v>
      </c>
      <c r="D31" s="138" t="s">
        <v>8</v>
      </c>
      <c r="E31" s="121"/>
      <c r="F31" s="122">
        <v>14.04</v>
      </c>
      <c r="G31" s="142">
        <f t="shared" si="3"/>
        <v>0</v>
      </c>
      <c r="I31" s="128"/>
      <c r="K31" s="125"/>
    </row>
    <row r="32" spans="1:11" x14ac:dyDescent="0.2">
      <c r="A32" s="140" t="s">
        <v>600</v>
      </c>
      <c r="B32" s="138" t="s">
        <v>598</v>
      </c>
      <c r="C32" s="141" t="s">
        <v>599</v>
      </c>
      <c r="D32" s="138" t="s">
        <v>14</v>
      </c>
      <c r="E32" s="121"/>
      <c r="F32" s="122">
        <v>10.09</v>
      </c>
      <c r="G32" s="142">
        <f t="shared" si="3"/>
        <v>0</v>
      </c>
      <c r="I32" s="128"/>
      <c r="K32" s="125"/>
    </row>
    <row r="33" spans="1:11" x14ac:dyDescent="0.2">
      <c r="A33" s="135" t="s">
        <v>561</v>
      </c>
      <c r="B33" s="138" t="s">
        <v>213</v>
      </c>
      <c r="C33" s="137" t="s">
        <v>562</v>
      </c>
      <c r="D33" s="138" t="s">
        <v>213</v>
      </c>
      <c r="E33" s="121"/>
      <c r="F33" s="121" t="s">
        <v>213</v>
      </c>
      <c r="G33" s="139">
        <f>SUM(G34:G41)</f>
        <v>0</v>
      </c>
      <c r="I33" s="129"/>
      <c r="K33" s="125"/>
    </row>
    <row r="34" spans="1:11" x14ac:dyDescent="0.2">
      <c r="A34" s="140" t="s">
        <v>563</v>
      </c>
      <c r="B34" s="138" t="s">
        <v>653</v>
      </c>
      <c r="C34" s="141" t="s">
        <v>654</v>
      </c>
      <c r="D34" s="138" t="s">
        <v>193</v>
      </c>
      <c r="E34" s="121"/>
      <c r="F34" s="122">
        <v>1.1399999999999999</v>
      </c>
      <c r="G34" s="142">
        <f t="shared" ref="G34:G41" si="4">E34*F34</f>
        <v>0</v>
      </c>
      <c r="I34" s="128"/>
      <c r="K34" s="125"/>
    </row>
    <row r="35" spans="1:11" x14ac:dyDescent="0.2">
      <c r="A35" s="140" t="s">
        <v>564</v>
      </c>
      <c r="B35" s="138" t="s">
        <v>655</v>
      </c>
      <c r="C35" s="141" t="s">
        <v>656</v>
      </c>
      <c r="D35" s="138" t="s">
        <v>193</v>
      </c>
      <c r="E35" s="121"/>
      <c r="F35" s="122">
        <v>14.09</v>
      </c>
      <c r="G35" s="142">
        <f t="shared" si="4"/>
        <v>0</v>
      </c>
      <c r="I35" s="128"/>
      <c r="K35" s="125"/>
    </row>
    <row r="36" spans="1:11" ht="24" x14ac:dyDescent="0.2">
      <c r="A36" s="140" t="s">
        <v>565</v>
      </c>
      <c r="B36" s="138" t="s">
        <v>657</v>
      </c>
      <c r="C36" s="141" t="s">
        <v>658</v>
      </c>
      <c r="D36" s="138" t="s">
        <v>151</v>
      </c>
      <c r="E36" s="121"/>
      <c r="F36" s="122">
        <v>2.16</v>
      </c>
      <c r="G36" s="142">
        <f t="shared" si="4"/>
        <v>0</v>
      </c>
      <c r="I36" s="128"/>
      <c r="K36" s="125"/>
    </row>
    <row r="37" spans="1:11" x14ac:dyDescent="0.2">
      <c r="A37" s="140" t="s">
        <v>566</v>
      </c>
      <c r="B37" s="138" t="s">
        <v>661</v>
      </c>
      <c r="C37" s="141" t="s">
        <v>662</v>
      </c>
      <c r="D37" s="138" t="s">
        <v>14</v>
      </c>
      <c r="E37" s="121"/>
      <c r="F37" s="122">
        <v>326.19</v>
      </c>
      <c r="G37" s="142">
        <f t="shared" si="4"/>
        <v>0</v>
      </c>
      <c r="I37" s="128"/>
      <c r="K37" s="125"/>
    </row>
    <row r="38" spans="1:11" x14ac:dyDescent="0.2">
      <c r="A38" s="140" t="s">
        <v>567</v>
      </c>
      <c r="B38" s="138" t="s">
        <v>659</v>
      </c>
      <c r="C38" s="141" t="s">
        <v>660</v>
      </c>
      <c r="D38" s="138" t="s">
        <v>122</v>
      </c>
      <c r="E38" s="121"/>
      <c r="F38" s="122">
        <v>27.74</v>
      </c>
      <c r="G38" s="142">
        <f t="shared" si="4"/>
        <v>0</v>
      </c>
      <c r="I38" s="128"/>
      <c r="K38" s="125"/>
    </row>
    <row r="39" spans="1:11" x14ac:dyDescent="0.2">
      <c r="A39" s="140" t="s">
        <v>663</v>
      </c>
      <c r="B39" s="138" t="s">
        <v>601</v>
      </c>
      <c r="C39" s="141" t="s">
        <v>602</v>
      </c>
      <c r="D39" s="138" t="s">
        <v>8</v>
      </c>
      <c r="E39" s="121"/>
      <c r="F39" s="122">
        <v>2.38</v>
      </c>
      <c r="G39" s="142">
        <f t="shared" si="4"/>
        <v>0</v>
      </c>
      <c r="I39" s="128"/>
      <c r="K39" s="125"/>
    </row>
    <row r="40" spans="1:11" x14ac:dyDescent="0.2">
      <c r="A40" s="140" t="s">
        <v>664</v>
      </c>
      <c r="B40" s="138" t="s">
        <v>603</v>
      </c>
      <c r="C40" s="141" t="s">
        <v>604</v>
      </c>
      <c r="D40" s="138" t="s">
        <v>193</v>
      </c>
      <c r="E40" s="121"/>
      <c r="F40" s="122">
        <v>5.49</v>
      </c>
      <c r="G40" s="142">
        <f t="shared" si="4"/>
        <v>0</v>
      </c>
      <c r="I40" s="128"/>
      <c r="K40" s="125"/>
    </row>
    <row r="41" spans="1:11" ht="24" x14ac:dyDescent="0.2">
      <c r="A41" s="140" t="s">
        <v>665</v>
      </c>
      <c r="B41" s="138" t="s">
        <v>605</v>
      </c>
      <c r="C41" s="141" t="s">
        <v>606</v>
      </c>
      <c r="D41" s="138" t="s">
        <v>122</v>
      </c>
      <c r="E41" s="121"/>
      <c r="F41" s="122">
        <v>210.85</v>
      </c>
      <c r="G41" s="142">
        <f t="shared" si="4"/>
        <v>0</v>
      </c>
      <c r="I41" s="128"/>
      <c r="K41" s="125"/>
    </row>
    <row r="42" spans="1:11" x14ac:dyDescent="0.2">
      <c r="A42" s="135" t="s">
        <v>568</v>
      </c>
      <c r="B42" s="138" t="s">
        <v>213</v>
      </c>
      <c r="C42" s="137" t="s">
        <v>607</v>
      </c>
      <c r="D42" s="138" t="s">
        <v>213</v>
      </c>
      <c r="E42" s="121"/>
      <c r="F42" s="122" t="s">
        <v>213</v>
      </c>
      <c r="G42" s="139">
        <f>SUM(G43:G44)</f>
        <v>0</v>
      </c>
      <c r="I42" s="129"/>
      <c r="K42" s="125"/>
    </row>
    <row r="43" spans="1:11" x14ac:dyDescent="0.2">
      <c r="A43" s="144" t="s">
        <v>615</v>
      </c>
      <c r="B43" s="138" t="s">
        <v>608</v>
      </c>
      <c r="C43" s="141" t="s">
        <v>609</v>
      </c>
      <c r="D43" s="138" t="s">
        <v>14</v>
      </c>
      <c r="E43" s="121"/>
      <c r="F43" s="122">
        <v>16.989999999999998</v>
      </c>
      <c r="G43" s="142">
        <f t="shared" ref="G43:G51" si="5">E43*F43</f>
        <v>0</v>
      </c>
      <c r="I43" s="128"/>
      <c r="K43" s="125"/>
    </row>
    <row r="44" spans="1:11" x14ac:dyDescent="0.2">
      <c r="A44" s="144" t="s">
        <v>616</v>
      </c>
      <c r="B44" s="138" t="s">
        <v>610</v>
      </c>
      <c r="C44" s="141" t="s">
        <v>611</v>
      </c>
      <c r="D44" s="138" t="s">
        <v>8</v>
      </c>
      <c r="E44" s="121"/>
      <c r="F44" s="122">
        <v>2.4300000000000002</v>
      </c>
      <c r="G44" s="142">
        <f t="shared" si="5"/>
        <v>0</v>
      </c>
      <c r="I44" s="128"/>
      <c r="K44" s="125"/>
    </row>
    <row r="45" spans="1:11" x14ac:dyDescent="0.2">
      <c r="A45" s="135" t="s">
        <v>666</v>
      </c>
      <c r="B45" s="123" t="s">
        <v>213</v>
      </c>
      <c r="C45" s="137" t="s">
        <v>126</v>
      </c>
      <c r="D45" s="123" t="s">
        <v>213</v>
      </c>
      <c r="E45" s="120"/>
      <c r="F45" s="124" t="s">
        <v>213</v>
      </c>
      <c r="G45" s="139">
        <f>SUM(G46:G47)</f>
        <v>0</v>
      </c>
      <c r="I45" s="129"/>
      <c r="K45" s="125"/>
    </row>
    <row r="46" spans="1:11" ht="24" x14ac:dyDescent="0.2">
      <c r="A46" s="140" t="s">
        <v>667</v>
      </c>
      <c r="B46" s="138" t="s">
        <v>621</v>
      </c>
      <c r="C46" s="141" t="s">
        <v>622</v>
      </c>
      <c r="D46" s="138" t="s">
        <v>122</v>
      </c>
      <c r="E46" s="121"/>
      <c r="F46" s="122">
        <v>95.03</v>
      </c>
      <c r="G46" s="142">
        <f t="shared" si="5"/>
        <v>0</v>
      </c>
      <c r="I46" s="128"/>
      <c r="K46" s="125"/>
    </row>
    <row r="47" spans="1:11" ht="24" x14ac:dyDescent="0.2">
      <c r="A47" s="140" t="s">
        <v>668</v>
      </c>
      <c r="B47" s="138" t="s">
        <v>605</v>
      </c>
      <c r="C47" s="141" t="s">
        <v>606</v>
      </c>
      <c r="D47" s="138" t="s">
        <v>122</v>
      </c>
      <c r="E47" s="121"/>
      <c r="F47" s="122">
        <v>210.85</v>
      </c>
      <c r="G47" s="142">
        <f t="shared" si="5"/>
        <v>0</v>
      </c>
      <c r="I47" s="128"/>
      <c r="K47" s="125"/>
    </row>
    <row r="48" spans="1:11" x14ac:dyDescent="0.2">
      <c r="A48" s="140" t="s">
        <v>617</v>
      </c>
      <c r="B48" s="138" t="s">
        <v>213</v>
      </c>
      <c r="C48" s="137" t="s">
        <v>612</v>
      </c>
      <c r="D48" s="138"/>
      <c r="E48" s="121"/>
      <c r="F48" s="122"/>
      <c r="G48" s="139">
        <f>SUM(G49:G51)</f>
        <v>0</v>
      </c>
      <c r="I48" s="129"/>
      <c r="K48" s="125"/>
    </row>
    <row r="49" spans="1:11" x14ac:dyDescent="0.2">
      <c r="A49" s="140" t="s">
        <v>618</v>
      </c>
      <c r="B49" s="138" t="s">
        <v>601</v>
      </c>
      <c r="C49" s="141" t="s">
        <v>602</v>
      </c>
      <c r="D49" s="138" t="s">
        <v>8</v>
      </c>
      <c r="E49" s="121"/>
      <c r="F49" s="122">
        <v>2.38</v>
      </c>
      <c r="G49" s="142">
        <f t="shared" si="5"/>
        <v>0</v>
      </c>
      <c r="I49" s="128"/>
    </row>
    <row r="50" spans="1:11" x14ac:dyDescent="0.2">
      <c r="A50" s="140" t="s">
        <v>619</v>
      </c>
      <c r="B50" s="138" t="s">
        <v>613</v>
      </c>
      <c r="C50" s="141" t="s">
        <v>614</v>
      </c>
      <c r="D50" s="138" t="s">
        <v>122</v>
      </c>
      <c r="E50" s="121"/>
      <c r="F50" s="122">
        <v>10.41</v>
      </c>
      <c r="G50" s="142">
        <f t="shared" si="5"/>
        <v>0</v>
      </c>
      <c r="I50" s="128"/>
    </row>
    <row r="51" spans="1:11" x14ac:dyDescent="0.2">
      <c r="A51" s="140" t="s">
        <v>620</v>
      </c>
      <c r="B51" s="138" t="s">
        <v>603</v>
      </c>
      <c r="C51" s="141" t="s">
        <v>604</v>
      </c>
      <c r="D51" s="138" t="s">
        <v>193</v>
      </c>
      <c r="E51" s="121"/>
      <c r="F51" s="122">
        <v>5.49</v>
      </c>
      <c r="G51" s="142">
        <f t="shared" si="5"/>
        <v>0</v>
      </c>
      <c r="I51" s="128"/>
    </row>
    <row r="52" spans="1:11" ht="12.75" thickBot="1" x14ac:dyDescent="0.25">
      <c r="A52" s="86"/>
      <c r="B52" s="87"/>
      <c r="C52" s="87"/>
      <c r="D52" s="87"/>
      <c r="E52" s="108"/>
      <c r="F52" s="108" t="s">
        <v>574</v>
      </c>
      <c r="G52" s="88">
        <f>G2+G12+G20+G24+G33+G42+G45+G48</f>
        <v>0</v>
      </c>
      <c r="I52" s="128"/>
      <c r="J52" s="128"/>
      <c r="K52" s="131"/>
    </row>
    <row r="53" spans="1:11" x14ac:dyDescent="0.2">
      <c r="A53" s="89"/>
    </row>
    <row r="54" spans="1:11" x14ac:dyDescent="0.2">
      <c r="A54" s="90"/>
      <c r="B54" s="90"/>
      <c r="C54" s="90"/>
      <c r="D54" s="90"/>
      <c r="E54" s="90"/>
      <c r="F54" s="90"/>
      <c r="I54" s="132"/>
      <c r="K54" s="132"/>
    </row>
    <row r="55" spans="1:11" x14ac:dyDescent="0.2">
      <c r="A55" s="216"/>
      <c r="B55" s="216"/>
      <c r="C55" s="91"/>
      <c r="D55" s="92"/>
      <c r="E55" s="91"/>
    </row>
    <row r="56" spans="1:11" x14ac:dyDescent="0.2">
      <c r="A56" s="93"/>
      <c r="B56" s="93"/>
      <c r="C56" s="94"/>
      <c r="D56" s="95"/>
      <c r="E56" s="96"/>
      <c r="F56" s="96"/>
    </row>
    <row r="57" spans="1:11" x14ac:dyDescent="0.2">
      <c r="A57" s="93"/>
      <c r="B57" s="93"/>
      <c r="C57" s="94"/>
      <c r="D57" s="96"/>
      <c r="E57" s="97"/>
      <c r="F57" s="96"/>
      <c r="G57" s="125"/>
    </row>
    <row r="58" spans="1:11" x14ac:dyDescent="0.2">
      <c r="A58" s="98"/>
      <c r="B58" s="98"/>
      <c r="C58" s="98"/>
      <c r="D58" s="98"/>
      <c r="E58" s="98"/>
      <c r="F58" s="96"/>
    </row>
    <row r="59" spans="1:11" x14ac:dyDescent="0.2">
      <c r="A59" s="98"/>
      <c r="B59" s="96"/>
    </row>
    <row r="60" spans="1:11" x14ac:dyDescent="0.2">
      <c r="A60" s="90"/>
      <c r="B60" s="90"/>
      <c r="C60" s="90"/>
      <c r="D60" s="90"/>
      <c r="E60" s="90"/>
      <c r="F60" s="90"/>
    </row>
    <row r="61" spans="1:11" x14ac:dyDescent="0.2">
      <c r="A61" s="99"/>
      <c r="B61" s="99"/>
      <c r="C61" s="91"/>
      <c r="D61" s="99"/>
      <c r="E61" s="99"/>
      <c r="F61" s="99"/>
    </row>
    <row r="62" spans="1:11" x14ac:dyDescent="0.2">
      <c r="A62" s="93"/>
      <c r="B62" s="93"/>
      <c r="C62" s="94"/>
      <c r="D62" s="95"/>
      <c r="E62" s="96"/>
      <c r="F62" s="96"/>
    </row>
    <row r="63" spans="1:11" x14ac:dyDescent="0.2">
      <c r="A63" s="93"/>
      <c r="B63" s="93"/>
      <c r="C63" s="94"/>
      <c r="D63" s="95"/>
      <c r="E63" s="96"/>
      <c r="F63" s="96"/>
    </row>
    <row r="64" spans="1:11" x14ac:dyDescent="0.2">
      <c r="A64" s="98"/>
      <c r="B64" s="98"/>
      <c r="C64" s="98"/>
      <c r="D64" s="98"/>
      <c r="E64" s="98"/>
      <c r="F64" s="96"/>
    </row>
    <row r="65" spans="1:6" x14ac:dyDescent="0.2">
      <c r="A65" s="99"/>
      <c r="B65" s="97"/>
      <c r="C65" s="100"/>
      <c r="D65" s="101"/>
      <c r="E65" s="97"/>
      <c r="F65" s="96"/>
    </row>
    <row r="66" spans="1:6" x14ac:dyDescent="0.2">
      <c r="A66" s="102"/>
      <c r="B66" s="96"/>
      <c r="C66" s="100"/>
      <c r="D66" s="96"/>
      <c r="E66" s="103"/>
      <c r="F66" s="96"/>
    </row>
    <row r="67" spans="1:6" x14ac:dyDescent="0.2">
      <c r="A67" s="102"/>
      <c r="B67" s="96"/>
      <c r="C67" s="100"/>
      <c r="D67" s="96"/>
      <c r="E67" s="96"/>
      <c r="F67" s="96"/>
    </row>
    <row r="68" spans="1:6" x14ac:dyDescent="0.2">
      <c r="A68" s="102"/>
      <c r="B68" s="96"/>
      <c r="C68" s="100"/>
      <c r="D68" s="94"/>
      <c r="E68" s="96"/>
      <c r="F68" s="101"/>
    </row>
    <row r="69" spans="1:6" x14ac:dyDescent="0.2">
      <c r="A69" s="102"/>
      <c r="B69" s="96"/>
      <c r="C69" s="100"/>
      <c r="D69" s="96"/>
      <c r="E69" s="96"/>
      <c r="F69" s="101"/>
    </row>
    <row r="70" spans="1:6" x14ac:dyDescent="0.2">
      <c r="A70" s="102"/>
      <c r="B70" s="96"/>
      <c r="C70" s="96"/>
      <c r="D70" s="96"/>
      <c r="E70" s="96"/>
      <c r="F70" s="96"/>
    </row>
    <row r="71" spans="1:6" x14ac:dyDescent="0.2">
      <c r="A71" s="104"/>
      <c r="B71" s="96"/>
      <c r="C71" s="96"/>
      <c r="D71" s="96"/>
      <c r="E71" s="96"/>
      <c r="F71" s="96"/>
    </row>
    <row r="72" spans="1:6" x14ac:dyDescent="0.2">
      <c r="A72" s="102"/>
      <c r="B72" s="96"/>
      <c r="C72" s="96"/>
      <c r="D72" s="96"/>
      <c r="E72" s="96"/>
      <c r="F72" s="96"/>
    </row>
    <row r="73" spans="1:6" x14ac:dyDescent="0.2">
      <c r="A73" s="102"/>
      <c r="B73" s="96"/>
      <c r="C73" s="96"/>
      <c r="D73" s="96"/>
      <c r="E73" s="96"/>
      <c r="F73" s="96"/>
    </row>
    <row r="74" spans="1:6" x14ac:dyDescent="0.2">
      <c r="A74" s="105"/>
      <c r="B74" s="96"/>
      <c r="C74" s="96"/>
      <c r="D74" s="96"/>
      <c r="E74" s="96"/>
    </row>
    <row r="75" spans="1:6" x14ac:dyDescent="0.2">
      <c r="A75" s="106"/>
      <c r="B75" s="96"/>
      <c r="C75" s="104"/>
      <c r="D75" s="91"/>
      <c r="E75" s="101"/>
      <c r="F75" s="107"/>
    </row>
    <row r="76" spans="1:6" x14ac:dyDescent="0.2">
      <c r="C76" s="104"/>
      <c r="D76" s="107"/>
      <c r="E76" s="107"/>
      <c r="F76" s="107"/>
    </row>
  </sheetData>
  <sheetProtection formatCells="0" formatColumns="0" formatRows="0" insertColumns="0" insertRows="0" insertHyperlinks="0" deleteColumns="0" deleteRows="0" sort="0" autoFilter="0" pivotTables="0"/>
  <mergeCells count="1">
    <mergeCell ref="A55:B55"/>
  </mergeCells>
  <pageMargins left="0.25" right="0.25" top="0.75" bottom="0.75" header="0.3" footer="0.3"/>
  <pageSetup paperSize="9" orientation="portrait" errors="blank" verticalDpi="1200" r:id="rId1"/>
  <headerFooter alignWithMargins="0">
    <oddHeader>&amp;L- InterPro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A1:G27"/>
  <sheetViews>
    <sheetView zoomScale="90" zoomScaleNormal="90" workbookViewId="0">
      <selection activeCell="C25" sqref="C25"/>
    </sheetView>
  </sheetViews>
  <sheetFormatPr baseColWidth="10" defaultColWidth="8.85546875" defaultRowHeight="12" x14ac:dyDescent="0.25"/>
  <cols>
    <col min="1" max="1" width="6.28515625" style="81" customWidth="1"/>
    <col min="2" max="2" width="8.85546875" style="81" customWidth="1"/>
    <col min="3" max="3" width="75.7109375" style="81" customWidth="1"/>
    <col min="4" max="4" width="7.140625" style="81" customWidth="1"/>
    <col min="5" max="5" width="10.85546875" style="81" customWidth="1"/>
    <col min="6" max="6" width="10" style="81" customWidth="1"/>
    <col min="7" max="7" width="13.28515625" style="81" customWidth="1"/>
    <col min="8" max="16384" width="8.85546875" style="81"/>
  </cols>
  <sheetData>
    <row r="1" spans="1:7" x14ac:dyDescent="0.25">
      <c r="A1" s="80" t="s">
        <v>160</v>
      </c>
      <c r="B1" s="80" t="s">
        <v>214</v>
      </c>
      <c r="C1" s="80" t="s">
        <v>215</v>
      </c>
      <c r="D1" s="80" t="s">
        <v>216</v>
      </c>
      <c r="E1" s="80" t="s">
        <v>16</v>
      </c>
      <c r="F1" s="80" t="s">
        <v>534</v>
      </c>
      <c r="G1" s="80" t="s">
        <v>535</v>
      </c>
    </row>
    <row r="2" spans="1:7" x14ac:dyDescent="0.25">
      <c r="A2" s="76">
        <v>1</v>
      </c>
      <c r="B2" s="77">
        <v>600448</v>
      </c>
      <c r="C2" s="78" t="s">
        <v>762</v>
      </c>
      <c r="D2" s="79" t="s">
        <v>122</v>
      </c>
      <c r="E2" s="83">
        <v>1</v>
      </c>
      <c r="F2" s="84"/>
      <c r="G2" s="83">
        <f>E2*F2</f>
        <v>0</v>
      </c>
    </row>
    <row r="3" spans="1:7" ht="24" x14ac:dyDescent="0.25">
      <c r="A3" s="76">
        <v>2</v>
      </c>
      <c r="B3" s="77">
        <v>600083</v>
      </c>
      <c r="C3" s="78" t="s">
        <v>763</v>
      </c>
      <c r="D3" s="79" t="s">
        <v>14</v>
      </c>
      <c r="E3" s="83">
        <v>2</v>
      </c>
      <c r="F3" s="84"/>
      <c r="G3" s="83">
        <f t="shared" ref="G3:G20" si="0">E3*F3</f>
        <v>0</v>
      </c>
    </row>
    <row r="4" spans="1:7" ht="24" x14ac:dyDescent="0.25">
      <c r="A4" s="76">
        <v>3</v>
      </c>
      <c r="B4" s="77">
        <v>600132</v>
      </c>
      <c r="C4" s="78" t="s">
        <v>670</v>
      </c>
      <c r="D4" s="79" t="s">
        <v>14</v>
      </c>
      <c r="E4" s="83">
        <v>1</v>
      </c>
      <c r="F4" s="84"/>
      <c r="G4" s="83">
        <f t="shared" si="0"/>
        <v>0</v>
      </c>
    </row>
    <row r="5" spans="1:7" ht="24" x14ac:dyDescent="0.25">
      <c r="A5" s="76">
        <v>4</v>
      </c>
      <c r="B5" s="77">
        <v>600134</v>
      </c>
      <c r="C5" s="78" t="s">
        <v>669</v>
      </c>
      <c r="D5" s="79" t="s">
        <v>151</v>
      </c>
      <c r="E5" s="83">
        <v>1</v>
      </c>
      <c r="F5" s="84"/>
      <c r="G5" s="83">
        <f t="shared" si="0"/>
        <v>0</v>
      </c>
    </row>
    <row r="6" spans="1:7" ht="24" x14ac:dyDescent="0.25">
      <c r="A6" s="76">
        <v>5</v>
      </c>
      <c r="B6" s="77">
        <v>600085</v>
      </c>
      <c r="C6" s="78" t="s">
        <v>677</v>
      </c>
      <c r="D6" s="79" t="s">
        <v>14</v>
      </c>
      <c r="E6" s="83">
        <v>4</v>
      </c>
      <c r="F6" s="84"/>
      <c r="G6" s="83">
        <f t="shared" si="0"/>
        <v>0</v>
      </c>
    </row>
    <row r="7" spans="1:7" x14ac:dyDescent="0.25">
      <c r="A7" s="76">
        <v>6</v>
      </c>
      <c r="B7" s="77">
        <v>600069</v>
      </c>
      <c r="C7" s="78" t="s">
        <v>764</v>
      </c>
      <c r="D7" s="79" t="s">
        <v>14</v>
      </c>
      <c r="E7" s="83">
        <v>8</v>
      </c>
      <c r="F7" s="84"/>
      <c r="G7" s="83">
        <f t="shared" si="0"/>
        <v>0</v>
      </c>
    </row>
    <row r="8" spans="1:7" x14ac:dyDescent="0.25">
      <c r="A8" s="76">
        <v>7</v>
      </c>
      <c r="B8" s="77">
        <v>600609</v>
      </c>
      <c r="C8" s="78" t="s">
        <v>674</v>
      </c>
      <c r="D8" s="79" t="s">
        <v>14</v>
      </c>
      <c r="E8" s="83">
        <v>6</v>
      </c>
      <c r="F8" s="84"/>
      <c r="G8" s="83">
        <f t="shared" si="0"/>
        <v>0</v>
      </c>
    </row>
    <row r="9" spans="1:7" x14ac:dyDescent="0.25">
      <c r="A9" s="76">
        <v>8</v>
      </c>
      <c r="B9" s="77">
        <v>600020</v>
      </c>
      <c r="C9" s="78" t="s">
        <v>572</v>
      </c>
      <c r="D9" s="79" t="s">
        <v>8</v>
      </c>
      <c r="E9" s="83">
        <v>400</v>
      </c>
      <c r="F9" s="84"/>
      <c r="G9" s="83">
        <f t="shared" si="0"/>
        <v>0</v>
      </c>
    </row>
    <row r="10" spans="1:7" ht="24" x14ac:dyDescent="0.25">
      <c r="A10" s="76">
        <v>9</v>
      </c>
      <c r="B10" s="77">
        <v>600021</v>
      </c>
      <c r="C10" s="78" t="s">
        <v>673</v>
      </c>
      <c r="D10" s="79" t="s">
        <v>14</v>
      </c>
      <c r="E10" s="83">
        <v>4</v>
      </c>
      <c r="F10" s="84"/>
      <c r="G10" s="83">
        <f t="shared" si="0"/>
        <v>0</v>
      </c>
    </row>
    <row r="11" spans="1:7" ht="24" x14ac:dyDescent="0.25">
      <c r="A11" s="76">
        <v>10</v>
      </c>
      <c r="B11" s="77">
        <v>600173</v>
      </c>
      <c r="C11" s="78" t="s">
        <v>675</v>
      </c>
      <c r="D11" s="79" t="s">
        <v>14</v>
      </c>
      <c r="E11" s="83">
        <v>1</v>
      </c>
      <c r="F11" s="84"/>
      <c r="G11" s="83">
        <f t="shared" si="0"/>
        <v>0</v>
      </c>
    </row>
    <row r="12" spans="1:7" x14ac:dyDescent="0.25">
      <c r="A12" s="76">
        <v>11</v>
      </c>
      <c r="B12" s="77">
        <v>600041</v>
      </c>
      <c r="C12" s="78" t="s">
        <v>765</v>
      </c>
      <c r="D12" s="79" t="s">
        <v>14</v>
      </c>
      <c r="E12" s="83">
        <v>2</v>
      </c>
      <c r="F12" s="84"/>
      <c r="G12" s="83">
        <f t="shared" si="0"/>
        <v>0</v>
      </c>
    </row>
    <row r="13" spans="1:7" x14ac:dyDescent="0.25">
      <c r="A13" s="76">
        <v>12</v>
      </c>
      <c r="B13" s="77">
        <v>600027</v>
      </c>
      <c r="C13" s="78" t="s">
        <v>766</v>
      </c>
      <c r="D13" s="79" t="s">
        <v>14</v>
      </c>
      <c r="E13" s="83">
        <v>60</v>
      </c>
      <c r="F13" s="84"/>
      <c r="G13" s="83">
        <f t="shared" si="0"/>
        <v>0</v>
      </c>
    </row>
    <row r="14" spans="1:7" ht="24" x14ac:dyDescent="0.25">
      <c r="A14" s="76">
        <v>13</v>
      </c>
      <c r="B14" s="77">
        <v>600028</v>
      </c>
      <c r="C14" s="78" t="s">
        <v>676</v>
      </c>
      <c r="D14" s="79" t="s">
        <v>14</v>
      </c>
      <c r="E14" s="83">
        <v>5</v>
      </c>
      <c r="F14" s="84"/>
      <c r="G14" s="83">
        <f t="shared" si="0"/>
        <v>0</v>
      </c>
    </row>
    <row r="15" spans="1:7" x14ac:dyDescent="0.25">
      <c r="A15" s="76">
        <v>14</v>
      </c>
      <c r="B15" s="77">
        <v>600029</v>
      </c>
      <c r="C15" s="78" t="s">
        <v>573</v>
      </c>
      <c r="D15" s="79" t="s">
        <v>14</v>
      </c>
      <c r="E15" s="83">
        <v>20</v>
      </c>
      <c r="F15" s="84"/>
      <c r="G15" s="83">
        <f t="shared" si="0"/>
        <v>0</v>
      </c>
    </row>
    <row r="16" spans="1:7" x14ac:dyDescent="0.25">
      <c r="A16" s="76">
        <v>15</v>
      </c>
      <c r="B16" s="77">
        <v>600040</v>
      </c>
      <c r="C16" s="78" t="s">
        <v>570</v>
      </c>
      <c r="D16" s="79" t="s">
        <v>14</v>
      </c>
      <c r="E16" s="83">
        <v>3</v>
      </c>
      <c r="F16" s="84"/>
      <c r="G16" s="83">
        <f t="shared" si="0"/>
        <v>0</v>
      </c>
    </row>
    <row r="17" spans="1:7" x14ac:dyDescent="0.25">
      <c r="A17" s="76">
        <v>16</v>
      </c>
      <c r="B17" s="77">
        <v>600224</v>
      </c>
      <c r="C17" s="78" t="s">
        <v>569</v>
      </c>
      <c r="D17" s="79" t="s">
        <v>14</v>
      </c>
      <c r="E17" s="83">
        <v>1</v>
      </c>
      <c r="F17" s="84"/>
      <c r="G17" s="83">
        <f t="shared" si="0"/>
        <v>0</v>
      </c>
    </row>
    <row r="18" spans="1:7" ht="24" x14ac:dyDescent="0.25">
      <c r="A18" s="76">
        <v>17</v>
      </c>
      <c r="B18" s="77">
        <v>600015</v>
      </c>
      <c r="C18" s="78" t="s">
        <v>671</v>
      </c>
      <c r="D18" s="79" t="s">
        <v>14</v>
      </c>
      <c r="E18" s="83">
        <v>5</v>
      </c>
      <c r="F18" s="84"/>
      <c r="G18" s="83">
        <f t="shared" si="0"/>
        <v>0</v>
      </c>
    </row>
    <row r="19" spans="1:7" ht="24" x14ac:dyDescent="0.25">
      <c r="A19" s="76">
        <v>18</v>
      </c>
      <c r="B19" s="77">
        <v>600122</v>
      </c>
      <c r="C19" s="78" t="s">
        <v>672</v>
      </c>
      <c r="D19" s="79" t="s">
        <v>14</v>
      </c>
      <c r="E19" s="83">
        <v>1</v>
      </c>
      <c r="F19" s="84"/>
      <c r="G19" s="83">
        <f t="shared" si="0"/>
        <v>0</v>
      </c>
    </row>
    <row r="20" spans="1:7" x14ac:dyDescent="0.25">
      <c r="A20" s="76">
        <v>19</v>
      </c>
      <c r="B20" s="77">
        <v>600009</v>
      </c>
      <c r="C20" s="78" t="s">
        <v>571</v>
      </c>
      <c r="D20" s="79" t="s">
        <v>14</v>
      </c>
      <c r="E20" s="83">
        <v>2</v>
      </c>
      <c r="F20" s="84"/>
      <c r="G20" s="83">
        <f t="shared" si="0"/>
        <v>0</v>
      </c>
    </row>
    <row r="21" spans="1:7" x14ac:dyDescent="0.25">
      <c r="A21" s="217" t="s">
        <v>574</v>
      </c>
      <c r="B21" s="218"/>
      <c r="C21" s="218"/>
      <c r="D21" s="218"/>
      <c r="E21" s="218"/>
      <c r="F21" s="219"/>
      <c r="G21" s="133">
        <f>SUM(G2:G20)</f>
        <v>0</v>
      </c>
    </row>
    <row r="27" spans="1:7" x14ac:dyDescent="0.25">
      <c r="G27" s="204"/>
    </row>
  </sheetData>
  <mergeCells count="1">
    <mergeCell ref="A21:F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J253"/>
  <sheetViews>
    <sheetView zoomScale="90" zoomScaleNormal="90" workbookViewId="0">
      <selection activeCell="H232" sqref="H232"/>
    </sheetView>
  </sheetViews>
  <sheetFormatPr baseColWidth="10" defaultColWidth="24" defaultRowHeight="12" x14ac:dyDescent="0.25"/>
  <cols>
    <col min="1" max="1" width="14.42578125" style="160" customWidth="1"/>
    <col min="2" max="2" width="12.42578125" style="158" bestFit="1" customWidth="1"/>
    <col min="3" max="3" width="55.28515625" style="164" customWidth="1"/>
    <col min="4" max="4" width="10.7109375" style="158" bestFit="1" customWidth="1"/>
    <col min="5" max="5" width="10.7109375" style="158" customWidth="1"/>
    <col min="6" max="6" width="8.28515625" style="158" bestFit="1" customWidth="1"/>
    <col min="7" max="7" width="11.5703125" style="158" customWidth="1"/>
    <col min="8" max="8" width="14.7109375" style="161" bestFit="1" customWidth="1"/>
    <col min="9" max="16384" width="24" style="158"/>
  </cols>
  <sheetData>
    <row r="1" spans="1:8" ht="24" x14ac:dyDescent="0.25">
      <c r="A1" s="157" t="s">
        <v>152</v>
      </c>
      <c r="B1" s="157" t="s">
        <v>153</v>
      </c>
      <c r="C1" s="157" t="s">
        <v>154</v>
      </c>
      <c r="D1" s="156" t="s">
        <v>3</v>
      </c>
      <c r="E1" s="156" t="s">
        <v>22</v>
      </c>
      <c r="F1" s="156" t="s">
        <v>141</v>
      </c>
      <c r="G1" s="157" t="s">
        <v>576</v>
      </c>
      <c r="H1" s="157" t="s">
        <v>155</v>
      </c>
    </row>
    <row r="2" spans="1:8" ht="24" x14ac:dyDescent="0.25">
      <c r="A2" s="170" t="s">
        <v>722</v>
      </c>
      <c r="B2" s="64">
        <v>2741697</v>
      </c>
      <c r="C2" s="63" t="s">
        <v>698</v>
      </c>
      <c r="D2" s="64" t="s">
        <v>14</v>
      </c>
      <c r="E2" s="64">
        <v>12</v>
      </c>
      <c r="F2" s="154">
        <f>VLOOKUP(B2,MATERIALES!$A$2:$D$107,4,0)</f>
        <v>0</v>
      </c>
      <c r="G2" s="154">
        <f t="shared" ref="G2:G59" si="0">E2*F2</f>
        <v>0</v>
      </c>
      <c r="H2" s="155">
        <f>+G2+G3</f>
        <v>0</v>
      </c>
    </row>
    <row r="3" spans="1:8" ht="24" x14ac:dyDescent="0.25">
      <c r="A3" s="170"/>
      <c r="B3" s="64">
        <v>2056206</v>
      </c>
      <c r="C3" s="63" t="s">
        <v>697</v>
      </c>
      <c r="D3" s="64" t="s">
        <v>14</v>
      </c>
      <c r="E3" s="64">
        <v>24</v>
      </c>
      <c r="F3" s="154">
        <f>VLOOKUP(B3,MATERIALES!$A$2:$D$107,4,0)</f>
        <v>0</v>
      </c>
      <c r="G3" s="154">
        <f t="shared" si="0"/>
        <v>0</v>
      </c>
      <c r="H3" s="155"/>
    </row>
    <row r="4" spans="1:8" ht="31.5" customHeight="1" x14ac:dyDescent="0.25">
      <c r="A4" s="170" t="s">
        <v>723</v>
      </c>
      <c r="B4" s="64">
        <v>1021733</v>
      </c>
      <c r="C4" s="63" t="s">
        <v>498</v>
      </c>
      <c r="D4" s="64" t="str">
        <f>VLOOKUP(B4,MATERIALES!$A$2:$C$107,3,0)</f>
        <v>m</v>
      </c>
      <c r="E4" s="64">
        <v>8</v>
      </c>
      <c r="F4" s="154">
        <f>VLOOKUP(B4,MATERIALES!$A$2:$D$107,4,0)</f>
        <v>0</v>
      </c>
      <c r="G4" s="154">
        <f t="shared" si="0"/>
        <v>0</v>
      </c>
      <c r="H4" s="155">
        <f>SUM(G4:G7)</f>
        <v>0</v>
      </c>
    </row>
    <row r="5" spans="1:8" x14ac:dyDescent="0.25">
      <c r="A5" s="170"/>
      <c r="B5" s="64">
        <v>2795203</v>
      </c>
      <c r="C5" s="63" t="s">
        <v>695</v>
      </c>
      <c r="D5" s="64" t="str">
        <f>VLOOKUP(B5,MATERIALES!$A$2:$C$107,3,0)</f>
        <v>u</v>
      </c>
      <c r="E5" s="64">
        <v>2</v>
      </c>
      <c r="F5" s="154">
        <f>VLOOKUP(B5,MATERIALES!$A$2:$D$107,4,0)</f>
        <v>0</v>
      </c>
      <c r="G5" s="154">
        <f t="shared" si="0"/>
        <v>0</v>
      </c>
      <c r="H5" s="155"/>
    </row>
    <row r="6" spans="1:8" x14ac:dyDescent="0.25">
      <c r="A6" s="170"/>
      <c r="B6" s="64">
        <v>2795301</v>
      </c>
      <c r="C6" s="63" t="s">
        <v>696</v>
      </c>
      <c r="D6" s="64" t="s">
        <v>8</v>
      </c>
      <c r="E6" s="64">
        <v>2</v>
      </c>
      <c r="F6" s="154">
        <f>VLOOKUP(B6,MATERIALES!$A$2:$D$107,4,0)</f>
        <v>0</v>
      </c>
      <c r="G6" s="154">
        <f t="shared" si="0"/>
        <v>0</v>
      </c>
      <c r="H6" s="155"/>
    </row>
    <row r="7" spans="1:8" ht="24" x14ac:dyDescent="0.25">
      <c r="A7" s="170"/>
      <c r="B7" s="64">
        <v>2056206</v>
      </c>
      <c r="C7" s="63" t="s">
        <v>697</v>
      </c>
      <c r="D7" s="64" t="s">
        <v>14</v>
      </c>
      <c r="E7" s="64">
        <v>4</v>
      </c>
      <c r="F7" s="154">
        <f>VLOOKUP(B7,MATERIALES!$A$2:$D$107,4,0)</f>
        <v>0</v>
      </c>
      <c r="G7" s="154">
        <f t="shared" si="0"/>
        <v>0</v>
      </c>
      <c r="H7" s="155"/>
    </row>
    <row r="8" spans="1:8" ht="24" x14ac:dyDescent="0.25">
      <c r="A8" s="170" t="s">
        <v>724</v>
      </c>
      <c r="B8" s="64">
        <v>2820131</v>
      </c>
      <c r="C8" s="63" t="s">
        <v>699</v>
      </c>
      <c r="D8" s="64" t="s">
        <v>14</v>
      </c>
      <c r="E8" s="64">
        <v>2</v>
      </c>
      <c r="F8" s="154">
        <f>VLOOKUP(B8,MATERIALES!$A$2:$D$107,4,0)</f>
        <v>0</v>
      </c>
      <c r="G8" s="154">
        <f t="shared" si="0"/>
        <v>0</v>
      </c>
      <c r="H8" s="155">
        <f>SUM(G8:G11)</f>
        <v>0</v>
      </c>
    </row>
    <row r="9" spans="1:8" x14ac:dyDescent="0.25">
      <c r="A9" s="170"/>
      <c r="B9" s="64">
        <v>2010502</v>
      </c>
      <c r="C9" s="63" t="s">
        <v>700</v>
      </c>
      <c r="D9" s="64" t="s">
        <v>14</v>
      </c>
      <c r="E9" s="64">
        <v>4</v>
      </c>
      <c r="F9" s="154">
        <f>VLOOKUP(B9,MATERIALES!$A$2:$D$107,4,0)</f>
        <v>0</v>
      </c>
      <c r="G9" s="154">
        <f t="shared" si="0"/>
        <v>0</v>
      </c>
      <c r="H9" s="155"/>
    </row>
    <row r="10" spans="1:8" x14ac:dyDescent="0.25">
      <c r="A10" s="170"/>
      <c r="B10" s="64">
        <v>2817102</v>
      </c>
      <c r="C10" s="63" t="s">
        <v>701</v>
      </c>
      <c r="D10" s="64" t="s">
        <v>14</v>
      </c>
      <c r="E10" s="64">
        <v>2</v>
      </c>
      <c r="F10" s="154">
        <f>VLOOKUP(B10,MATERIALES!$A$2:$D$107,4,0)</f>
        <v>0</v>
      </c>
      <c r="G10" s="154">
        <f t="shared" si="0"/>
        <v>0</v>
      </c>
      <c r="H10" s="155"/>
    </row>
    <row r="11" spans="1:8" x14ac:dyDescent="0.25">
      <c r="A11" s="170"/>
      <c r="B11" s="64">
        <v>2280171</v>
      </c>
      <c r="C11" s="63" t="s">
        <v>702</v>
      </c>
      <c r="D11" s="64" t="s">
        <v>14</v>
      </c>
      <c r="E11" s="64">
        <v>4</v>
      </c>
      <c r="F11" s="154">
        <f>VLOOKUP(B11,MATERIALES!$A$2:$D$107,4,0)</f>
        <v>0</v>
      </c>
      <c r="G11" s="154">
        <f t="shared" si="0"/>
        <v>0</v>
      </c>
      <c r="H11" s="155"/>
    </row>
    <row r="12" spans="1:8" ht="24" x14ac:dyDescent="0.25">
      <c r="A12" s="170" t="s">
        <v>725</v>
      </c>
      <c r="B12" s="64">
        <v>2820132</v>
      </c>
      <c r="C12" s="63" t="s">
        <v>703</v>
      </c>
      <c r="D12" s="64" t="str">
        <f>VLOOKUP(B12,MATERIALES!$A$2:$C$107,3,0)</f>
        <v>u</v>
      </c>
      <c r="E12" s="64">
        <v>3</v>
      </c>
      <c r="F12" s="154">
        <f>VLOOKUP(B12,MATERIALES!$A$2:$D$107,4,0)</f>
        <v>0</v>
      </c>
      <c r="G12" s="154">
        <f t="shared" si="0"/>
        <v>0</v>
      </c>
      <c r="H12" s="155">
        <f>SUM(G12:G17)</f>
        <v>0</v>
      </c>
    </row>
    <row r="13" spans="1:8" ht="16.5" customHeight="1" x14ac:dyDescent="0.25">
      <c r="A13" s="170"/>
      <c r="B13" s="64">
        <v>11751218</v>
      </c>
      <c r="C13" s="63" t="s">
        <v>484</v>
      </c>
      <c r="D13" s="64" t="str">
        <f>VLOOKUP(B13,MATERIALES!$A$2:$C$107,3,0)</f>
        <v>u</v>
      </c>
      <c r="E13" s="64">
        <v>0.36</v>
      </c>
      <c r="F13" s="154">
        <f>VLOOKUP(B13,MATERIALES!$A$2:$D$107,4,0)</f>
        <v>0</v>
      </c>
      <c r="G13" s="154">
        <f t="shared" si="0"/>
        <v>0</v>
      </c>
      <c r="H13" s="155"/>
    </row>
    <row r="14" spans="1:8" x14ac:dyDescent="0.25">
      <c r="A14" s="170"/>
      <c r="B14" s="64">
        <v>2010502</v>
      </c>
      <c r="C14" s="63" t="s">
        <v>700</v>
      </c>
      <c r="D14" s="64" t="str">
        <f>VLOOKUP(B14,MATERIALES!$A$2:$C$107,3,0)</f>
        <v>u</v>
      </c>
      <c r="E14" s="64">
        <v>6</v>
      </c>
      <c r="F14" s="154">
        <f>VLOOKUP(B14,MATERIALES!$A$2:$D$107,4,0)</f>
        <v>0</v>
      </c>
      <c r="G14" s="154">
        <f t="shared" si="0"/>
        <v>0</v>
      </c>
      <c r="H14" s="155"/>
    </row>
    <row r="15" spans="1:8" x14ac:dyDescent="0.25">
      <c r="A15" s="170"/>
      <c r="B15" s="64">
        <v>2817101</v>
      </c>
      <c r="C15" s="63" t="s">
        <v>704</v>
      </c>
      <c r="D15" s="64" t="str">
        <f>VLOOKUP(B15,MATERIALES!$A$2:$C$107,3,0)</f>
        <v>u</v>
      </c>
      <c r="E15" s="64">
        <v>6</v>
      </c>
      <c r="F15" s="154">
        <f>VLOOKUP(B15,MATERIALES!$A$2:$D$107,4,0)</f>
        <v>0</v>
      </c>
      <c r="G15" s="154">
        <f t="shared" si="0"/>
        <v>0</v>
      </c>
      <c r="H15" s="155"/>
    </row>
    <row r="16" spans="1:8" x14ac:dyDescent="0.25">
      <c r="A16" s="170"/>
      <c r="B16" s="64">
        <v>2280172</v>
      </c>
      <c r="C16" s="63" t="s">
        <v>705</v>
      </c>
      <c r="D16" s="64" t="str">
        <f>VLOOKUP(B16,MATERIALES!$A$2:$C$107,3,0)</f>
        <v>u</v>
      </c>
      <c r="E16" s="64">
        <v>6</v>
      </c>
      <c r="F16" s="154">
        <f>VLOOKUP(B16,MATERIALES!$A$2:$D$107,4,0)</f>
        <v>0</v>
      </c>
      <c r="G16" s="154">
        <f t="shared" si="0"/>
        <v>0</v>
      </c>
      <c r="H16" s="155"/>
    </row>
    <row r="17" spans="1:8" ht="24" x14ac:dyDescent="0.25">
      <c r="A17" s="170"/>
      <c r="B17" s="64">
        <v>2056207</v>
      </c>
      <c r="C17" s="63" t="s">
        <v>493</v>
      </c>
      <c r="D17" s="64" t="str">
        <f>VLOOKUP(B17,MATERIALES!$A$2:$C$107,3,0)</f>
        <v>u</v>
      </c>
      <c r="E17" s="64">
        <v>12</v>
      </c>
      <c r="F17" s="154">
        <f>VLOOKUP(B17,MATERIALES!$A$2:$D$107,4,0)</f>
        <v>0</v>
      </c>
      <c r="G17" s="154">
        <f t="shared" si="0"/>
        <v>0</v>
      </c>
      <c r="H17" s="155"/>
    </row>
    <row r="18" spans="1:8" ht="24" x14ac:dyDescent="0.25">
      <c r="A18" s="157" t="s">
        <v>726</v>
      </c>
      <c r="B18" s="64">
        <v>2820131</v>
      </c>
      <c r="C18" s="63" t="s">
        <v>699</v>
      </c>
      <c r="D18" s="64" t="s">
        <v>14</v>
      </c>
      <c r="E18" s="64">
        <v>13</v>
      </c>
      <c r="F18" s="154">
        <f>VLOOKUP(B18,MATERIALES!$A$2:$D$107,4,0)</f>
        <v>0</v>
      </c>
      <c r="G18" s="154">
        <f t="shared" si="0"/>
        <v>0</v>
      </c>
      <c r="H18" s="155">
        <f>SUM(G18:G21)</f>
        <v>0</v>
      </c>
    </row>
    <row r="19" spans="1:8" x14ac:dyDescent="0.25">
      <c r="A19" s="157"/>
      <c r="B19" s="64">
        <v>2010502</v>
      </c>
      <c r="C19" s="63" t="s">
        <v>700</v>
      </c>
      <c r="D19" s="64" t="s">
        <v>14</v>
      </c>
      <c r="E19" s="64">
        <v>13</v>
      </c>
      <c r="F19" s="154">
        <f>VLOOKUP(B19,MATERIALES!$A$2:$D$107,4,0)</f>
        <v>0</v>
      </c>
      <c r="G19" s="154">
        <f t="shared" si="0"/>
        <v>0</v>
      </c>
      <c r="H19" s="155"/>
    </row>
    <row r="20" spans="1:8" x14ac:dyDescent="0.25">
      <c r="A20" s="157"/>
      <c r="B20" s="64">
        <v>2817101</v>
      </c>
      <c r="C20" s="63" t="s">
        <v>704</v>
      </c>
      <c r="D20" s="64" t="s">
        <v>14</v>
      </c>
      <c r="E20" s="64">
        <v>13</v>
      </c>
      <c r="F20" s="154">
        <f>VLOOKUP(B20,MATERIALES!$A$2:$D$107,4,0)</f>
        <v>0</v>
      </c>
      <c r="G20" s="154">
        <f t="shared" si="0"/>
        <v>0</v>
      </c>
      <c r="H20" s="155"/>
    </row>
    <row r="21" spans="1:8" x14ac:dyDescent="0.25">
      <c r="A21" s="157"/>
      <c r="B21" s="64">
        <v>1012137</v>
      </c>
      <c r="C21" s="63" t="s">
        <v>506</v>
      </c>
      <c r="D21" s="64" t="s">
        <v>8</v>
      </c>
      <c r="E21" s="64">
        <v>26</v>
      </c>
      <c r="F21" s="154">
        <f>VLOOKUP(B21,MATERIALES!$A$2:$D$107,4,0)</f>
        <v>0</v>
      </c>
      <c r="G21" s="154">
        <f t="shared" si="0"/>
        <v>0</v>
      </c>
      <c r="H21" s="155"/>
    </row>
    <row r="22" spans="1:8" ht="24" x14ac:dyDescent="0.25">
      <c r="A22" s="157" t="s">
        <v>727</v>
      </c>
      <c r="B22" s="64">
        <v>2820131</v>
      </c>
      <c r="C22" s="63" t="s">
        <v>699</v>
      </c>
      <c r="D22" s="64" t="str">
        <f>VLOOKUP(B22,MATERIALES!$A$2:$C$107,3,0)</f>
        <v>u</v>
      </c>
      <c r="E22" s="64">
        <v>12</v>
      </c>
      <c r="F22" s="154">
        <f>VLOOKUP(B22,MATERIALES!$A$2:$D$107,4,0)</f>
        <v>0</v>
      </c>
      <c r="G22" s="154">
        <f t="shared" si="0"/>
        <v>0</v>
      </c>
      <c r="H22" s="155">
        <f>SUM(G22:G26)</f>
        <v>0</v>
      </c>
    </row>
    <row r="23" spans="1:8" x14ac:dyDescent="0.25">
      <c r="A23" s="157"/>
      <c r="B23" s="64">
        <v>11751218</v>
      </c>
      <c r="C23" s="63" t="s">
        <v>484</v>
      </c>
      <c r="D23" s="64" t="str">
        <f>VLOOKUP(B23,MATERIALES!$A$2:$C$107,3,0)</f>
        <v>u</v>
      </c>
      <c r="E23" s="64">
        <v>1.44</v>
      </c>
      <c r="F23" s="154">
        <f>VLOOKUP(B23,MATERIALES!$A$2:$D$107,4,0)</f>
        <v>0</v>
      </c>
      <c r="G23" s="154">
        <f t="shared" si="0"/>
        <v>0</v>
      </c>
      <c r="H23" s="155"/>
    </row>
    <row r="24" spans="1:8" x14ac:dyDescent="0.25">
      <c r="A24" s="157"/>
      <c r="B24" s="64">
        <v>2010502</v>
      </c>
      <c r="C24" s="63" t="s">
        <v>700</v>
      </c>
      <c r="D24" s="64" t="str">
        <f>VLOOKUP(B24,MATERIALES!$A$2:$C$107,3,0)</f>
        <v>u</v>
      </c>
      <c r="E24" s="64">
        <v>12</v>
      </c>
      <c r="F24" s="154">
        <f>VLOOKUP(B24,MATERIALES!$A$2:$D$107,4,0)</f>
        <v>0</v>
      </c>
      <c r="G24" s="154">
        <f t="shared" si="0"/>
        <v>0</v>
      </c>
      <c r="H24" s="155"/>
    </row>
    <row r="25" spans="1:8" x14ac:dyDescent="0.25">
      <c r="A25" s="157"/>
      <c r="B25" s="64">
        <v>2817101</v>
      </c>
      <c r="C25" s="63" t="s">
        <v>704</v>
      </c>
      <c r="D25" s="64" t="str">
        <f>VLOOKUP(B25,MATERIALES!$A$2:$C$107,3,0)</f>
        <v>u</v>
      </c>
      <c r="E25" s="64">
        <v>12</v>
      </c>
      <c r="F25" s="154">
        <f>VLOOKUP(B25,MATERIALES!$A$2:$D$107,4,0)</f>
        <v>0</v>
      </c>
      <c r="G25" s="154">
        <f t="shared" si="0"/>
        <v>0</v>
      </c>
      <c r="H25" s="155"/>
    </row>
    <row r="26" spans="1:8" x14ac:dyDescent="0.25">
      <c r="A26" s="157"/>
      <c r="B26" s="64">
        <v>2280172</v>
      </c>
      <c r="C26" s="63" t="s">
        <v>705</v>
      </c>
      <c r="D26" s="64" t="str">
        <f>VLOOKUP(B26,MATERIALES!$A$2:$C$107,3,0)</f>
        <v>u</v>
      </c>
      <c r="E26" s="64">
        <v>12</v>
      </c>
      <c r="F26" s="154">
        <f>VLOOKUP(B26,MATERIALES!$A$2:$D$107,4,0)</f>
        <v>0</v>
      </c>
      <c r="G26" s="154">
        <f t="shared" si="0"/>
        <v>0</v>
      </c>
      <c r="H26" s="155"/>
    </row>
    <row r="27" spans="1:8" ht="24" x14ac:dyDescent="0.25">
      <c r="A27" s="157" t="s">
        <v>728</v>
      </c>
      <c r="B27" s="64">
        <v>2820131</v>
      </c>
      <c r="C27" s="63" t="s">
        <v>699</v>
      </c>
      <c r="D27" s="64" t="str">
        <f>VLOOKUP(B27,MATERIALES!$A$2:$C$107,3,0)</f>
        <v>u</v>
      </c>
      <c r="E27" s="64">
        <v>5</v>
      </c>
      <c r="F27" s="154">
        <f>VLOOKUP(B27,MATERIALES!$A$2:$D$107,4,0)</f>
        <v>0</v>
      </c>
      <c r="G27" s="154">
        <f t="shared" si="0"/>
        <v>0</v>
      </c>
      <c r="H27" s="155">
        <f>SUM(G27:G30)</f>
        <v>0</v>
      </c>
    </row>
    <row r="28" spans="1:8" x14ac:dyDescent="0.25">
      <c r="A28" s="157"/>
      <c r="B28" s="64">
        <v>2010502</v>
      </c>
      <c r="C28" s="63" t="s">
        <v>700</v>
      </c>
      <c r="D28" s="64" t="str">
        <f>VLOOKUP(B28,MATERIALES!$A$2:$C$107,3,0)</f>
        <v>u</v>
      </c>
      <c r="E28" s="64">
        <v>5</v>
      </c>
      <c r="F28" s="154">
        <f>VLOOKUP(B28,MATERIALES!$A$2:$D$107,4,0)</f>
        <v>0</v>
      </c>
      <c r="G28" s="154">
        <f t="shared" si="0"/>
        <v>0</v>
      </c>
      <c r="H28" s="155"/>
    </row>
    <row r="29" spans="1:8" x14ac:dyDescent="0.25">
      <c r="A29" s="157"/>
      <c r="B29" s="64">
        <v>2817101</v>
      </c>
      <c r="C29" s="63" t="s">
        <v>704</v>
      </c>
      <c r="D29" s="64" t="str">
        <f>VLOOKUP(B29,MATERIALES!$A$2:$C$107,3,0)</f>
        <v>u</v>
      </c>
      <c r="E29" s="64">
        <v>5</v>
      </c>
      <c r="F29" s="154">
        <f>VLOOKUP(B29,MATERIALES!$A$2:$D$107,4,0)</f>
        <v>0</v>
      </c>
      <c r="G29" s="154">
        <f t="shared" si="0"/>
        <v>0</v>
      </c>
      <c r="H29" s="155"/>
    </row>
    <row r="30" spans="1:8" x14ac:dyDescent="0.25">
      <c r="A30" s="157"/>
      <c r="B30" s="64">
        <v>2280172</v>
      </c>
      <c r="C30" s="63" t="s">
        <v>705</v>
      </c>
      <c r="D30" s="64" t="str">
        <f>VLOOKUP(B30,MATERIALES!$A$2:$C$107,3,0)</f>
        <v>u</v>
      </c>
      <c r="E30" s="64">
        <v>5</v>
      </c>
      <c r="F30" s="154">
        <f>VLOOKUP(B30,MATERIALES!$A$2:$D$107,4,0)</f>
        <v>0</v>
      </c>
      <c r="G30" s="154">
        <f t="shared" si="0"/>
        <v>0</v>
      </c>
      <c r="H30" s="155"/>
    </row>
    <row r="31" spans="1:8" ht="24" x14ac:dyDescent="0.25">
      <c r="A31" s="157" t="s">
        <v>729</v>
      </c>
      <c r="B31" s="64">
        <v>2802020</v>
      </c>
      <c r="C31" s="63" t="s">
        <v>512</v>
      </c>
      <c r="D31" s="64" t="str">
        <f>VLOOKUP(B31,MATERIALES!$A$2:$C$107,3,0)</f>
        <v>u</v>
      </c>
      <c r="E31" s="64">
        <v>2</v>
      </c>
      <c r="F31" s="154">
        <f>VLOOKUP(B31,MATERIALES!$A$2:$D$107,4,0)</f>
        <v>0</v>
      </c>
      <c r="G31" s="154">
        <f t="shared" si="0"/>
        <v>0</v>
      </c>
      <c r="H31" s="155">
        <f>SUM(G31:G47)</f>
        <v>0</v>
      </c>
    </row>
    <row r="32" spans="1:8" ht="24" x14ac:dyDescent="0.25">
      <c r="A32" s="157"/>
      <c r="B32" s="64">
        <v>2834010</v>
      </c>
      <c r="C32" s="63" t="s">
        <v>486</v>
      </c>
      <c r="D32" s="64" t="str">
        <f>VLOOKUP(B32,MATERIALES!$A$2:$C$107,3,0)</f>
        <v>u</v>
      </c>
      <c r="E32" s="64">
        <v>4</v>
      </c>
      <c r="F32" s="154">
        <f>VLOOKUP(B32,MATERIALES!$A$2:$D$107,4,0)</f>
        <v>0</v>
      </c>
      <c r="G32" s="154">
        <f t="shared" si="0"/>
        <v>0</v>
      </c>
      <c r="H32" s="155"/>
    </row>
    <row r="33" spans="1:8" x14ac:dyDescent="0.25">
      <c r="A33" s="157"/>
      <c r="B33" s="64">
        <v>2820642</v>
      </c>
      <c r="C33" s="63" t="s">
        <v>514</v>
      </c>
      <c r="D33" s="64" t="str">
        <f>VLOOKUP(B33,MATERIALES!$A$2:$C$107,3,0)</f>
        <v>u</v>
      </c>
      <c r="E33" s="64">
        <v>2</v>
      </c>
      <c r="F33" s="154">
        <f>VLOOKUP(B33,MATERIALES!$A$2:$D$107,4,0)</f>
        <v>0</v>
      </c>
      <c r="G33" s="154">
        <f t="shared" si="0"/>
        <v>0</v>
      </c>
      <c r="H33" s="155"/>
    </row>
    <row r="34" spans="1:8" ht="24" x14ac:dyDescent="0.25">
      <c r="A34" s="157"/>
      <c r="B34" s="64">
        <v>2815106</v>
      </c>
      <c r="C34" s="63" t="s">
        <v>706</v>
      </c>
      <c r="D34" s="64" t="str">
        <f>VLOOKUP(B34,MATERIALES!$A$2:$C$107,3,0)</f>
        <v>u</v>
      </c>
      <c r="E34" s="64">
        <v>1</v>
      </c>
      <c r="F34" s="154">
        <f>VLOOKUP(B34,MATERIALES!$A$2:$D$107,4,0)</f>
        <v>0</v>
      </c>
      <c r="G34" s="154">
        <f t="shared" si="0"/>
        <v>0</v>
      </c>
      <c r="H34" s="155"/>
    </row>
    <row r="35" spans="1:8" ht="24" x14ac:dyDescent="0.25">
      <c r="A35" s="157"/>
      <c r="B35" s="64">
        <v>2820166</v>
      </c>
      <c r="C35" s="63" t="s">
        <v>707</v>
      </c>
      <c r="D35" s="64" t="str">
        <f>VLOOKUP(B35,MATERIALES!$A$2:$C$107,3,0)</f>
        <v>u</v>
      </c>
      <c r="E35" s="64">
        <v>1</v>
      </c>
      <c r="F35" s="154">
        <f>VLOOKUP(B35,MATERIALES!$A$2:$D$107,4,0)</f>
        <v>0</v>
      </c>
      <c r="G35" s="154">
        <f t="shared" si="0"/>
        <v>0</v>
      </c>
      <c r="H35" s="155"/>
    </row>
    <row r="36" spans="1:8" ht="24" x14ac:dyDescent="0.25">
      <c r="A36" s="157"/>
      <c r="B36" s="64">
        <v>2820134</v>
      </c>
      <c r="C36" s="63" t="s">
        <v>515</v>
      </c>
      <c r="D36" s="64" t="str">
        <f>VLOOKUP(B36,MATERIALES!$A$2:$C$107,3,0)</f>
        <v>u</v>
      </c>
      <c r="E36" s="64">
        <v>1</v>
      </c>
      <c r="F36" s="154">
        <f>VLOOKUP(B36,MATERIALES!$A$2:$D$107,4,0)</f>
        <v>0</v>
      </c>
      <c r="G36" s="154">
        <f t="shared" si="0"/>
        <v>0</v>
      </c>
      <c r="H36" s="155"/>
    </row>
    <row r="37" spans="1:8" ht="24" x14ac:dyDescent="0.25">
      <c r="A37" s="157"/>
      <c r="B37" s="64">
        <v>2901614</v>
      </c>
      <c r="C37" s="63" t="s">
        <v>485</v>
      </c>
      <c r="D37" s="64" t="str">
        <f>VLOOKUP(B37,MATERIALES!$A$2:$C$107,3,0)</f>
        <v>u</v>
      </c>
      <c r="E37" s="64">
        <v>4</v>
      </c>
      <c r="F37" s="154">
        <f>VLOOKUP(B37,MATERIALES!$A$2:$D$107,4,0)</f>
        <v>0</v>
      </c>
      <c r="G37" s="154">
        <f t="shared" si="0"/>
        <v>0</v>
      </c>
      <c r="H37" s="155"/>
    </row>
    <row r="38" spans="1:8" ht="24" x14ac:dyDescent="0.25">
      <c r="A38" s="157"/>
      <c r="B38" s="64">
        <v>2901614</v>
      </c>
      <c r="C38" s="63" t="s">
        <v>485</v>
      </c>
      <c r="D38" s="64" t="str">
        <f>VLOOKUP(B38,MATERIALES!$A$2:$C$107,3,0)</f>
        <v>u</v>
      </c>
      <c r="E38" s="64">
        <v>4</v>
      </c>
      <c r="F38" s="154">
        <f>VLOOKUP(B38,MATERIALES!$A$2:$D$107,4,0)</f>
        <v>0</v>
      </c>
      <c r="G38" s="154">
        <f t="shared" si="0"/>
        <v>0</v>
      </c>
      <c r="H38" s="155"/>
    </row>
    <row r="39" spans="1:8" ht="24" x14ac:dyDescent="0.25">
      <c r="A39" s="157"/>
      <c r="B39" s="64">
        <v>2980684</v>
      </c>
      <c r="C39" s="63" t="s">
        <v>516</v>
      </c>
      <c r="D39" s="64" t="str">
        <f>VLOOKUP(B39,MATERIALES!$A$2:$C$107,3,0)</f>
        <v>u</v>
      </c>
      <c r="E39" s="64">
        <v>2</v>
      </c>
      <c r="F39" s="154">
        <f>VLOOKUP(B39,MATERIALES!$A$2:$D$107,4,0)</f>
        <v>0</v>
      </c>
      <c r="G39" s="154">
        <f>E39*F39</f>
        <v>0</v>
      </c>
      <c r="H39" s="155"/>
    </row>
    <row r="40" spans="1:8" x14ac:dyDescent="0.25">
      <c r="A40" s="157"/>
      <c r="B40" s="64">
        <v>2010152</v>
      </c>
      <c r="C40" s="63" t="s">
        <v>510</v>
      </c>
      <c r="D40" s="64" t="str">
        <f>VLOOKUP(B40,MATERIALES!$A$2:$C$107,3,0)</f>
        <v>u</v>
      </c>
      <c r="E40" s="64">
        <v>6</v>
      </c>
      <c r="F40" s="154">
        <f>VLOOKUP(B40,MATERIALES!$A$2:$D$107,4,0)</f>
        <v>0</v>
      </c>
      <c r="G40" s="154">
        <f t="shared" si="0"/>
        <v>0</v>
      </c>
      <c r="H40" s="155"/>
    </row>
    <row r="41" spans="1:8" ht="24" x14ac:dyDescent="0.25">
      <c r="A41" s="157"/>
      <c r="B41" s="64">
        <v>2010311</v>
      </c>
      <c r="C41" s="63" t="s">
        <v>509</v>
      </c>
      <c r="D41" s="64" t="str">
        <f>VLOOKUP(B41,MATERIALES!$A$2:$C$107,3,0)</f>
        <v>u</v>
      </c>
      <c r="E41" s="64">
        <v>3</v>
      </c>
      <c r="F41" s="154">
        <f>VLOOKUP(B41,MATERIALES!$A$2:$D$107,4,0)</f>
        <v>0</v>
      </c>
      <c r="G41" s="154">
        <f t="shared" si="0"/>
        <v>0</v>
      </c>
      <c r="H41" s="155"/>
    </row>
    <row r="42" spans="1:8" ht="24" x14ac:dyDescent="0.25">
      <c r="A42" s="157"/>
      <c r="B42" s="64">
        <v>2814171</v>
      </c>
      <c r="C42" s="63" t="s">
        <v>517</v>
      </c>
      <c r="D42" s="64" t="str">
        <f>VLOOKUP(B42,MATERIALES!$A$2:$C$107,3,0)</f>
        <v>u</v>
      </c>
      <c r="E42" s="64">
        <v>2</v>
      </c>
      <c r="F42" s="154">
        <f>VLOOKUP(B42,MATERIALES!$A$2:$D$107,4,0)</f>
        <v>0</v>
      </c>
      <c r="G42" s="154">
        <f t="shared" si="0"/>
        <v>0</v>
      </c>
      <c r="H42" s="155"/>
    </row>
    <row r="43" spans="1:8" x14ac:dyDescent="0.25">
      <c r="A43" s="157"/>
      <c r="B43" s="64">
        <v>2110114</v>
      </c>
      <c r="C43" s="63" t="s">
        <v>511</v>
      </c>
      <c r="D43" s="64" t="str">
        <f>VLOOKUP(B43,MATERIALES!$A$2:$C$107,3,0)</f>
        <v>u</v>
      </c>
      <c r="E43" s="64">
        <v>6</v>
      </c>
      <c r="F43" s="154">
        <f>VLOOKUP(B43,MATERIALES!$A$2:$D$107,4,0)</f>
        <v>0</v>
      </c>
      <c r="G43" s="154">
        <f t="shared" si="0"/>
        <v>0</v>
      </c>
      <c r="H43" s="155"/>
    </row>
    <row r="44" spans="1:8" x14ac:dyDescent="0.25">
      <c r="A44" s="157"/>
      <c r="B44" s="64">
        <v>1012301</v>
      </c>
      <c r="C44" s="63" t="s">
        <v>507</v>
      </c>
      <c r="D44" s="64" t="str">
        <f>VLOOKUP(B44,MATERIALES!$A$2:$C$107,3,0)</f>
        <v>m</v>
      </c>
      <c r="E44" s="64">
        <v>9</v>
      </c>
      <c r="F44" s="154">
        <f>VLOOKUP(B44,MATERIALES!$A$2:$D$107,4,0)</f>
        <v>0</v>
      </c>
      <c r="G44" s="154">
        <f t="shared" si="0"/>
        <v>0</v>
      </c>
      <c r="H44" s="155"/>
    </row>
    <row r="45" spans="1:8" x14ac:dyDescent="0.25">
      <c r="A45" s="157"/>
      <c r="B45" s="64">
        <v>1012137</v>
      </c>
      <c r="C45" s="63" t="s">
        <v>506</v>
      </c>
      <c r="D45" s="64" t="str">
        <f>VLOOKUP(B45,MATERIALES!$A$2:$C$107,3,0)</f>
        <v>m</v>
      </c>
      <c r="E45" s="64">
        <v>9</v>
      </c>
      <c r="F45" s="154">
        <f>VLOOKUP(B45,MATERIALES!$A$2:$D$107,4,0)</f>
        <v>0</v>
      </c>
      <c r="G45" s="154">
        <f t="shared" si="0"/>
        <v>0</v>
      </c>
      <c r="H45" s="155"/>
    </row>
    <row r="46" spans="1:8" ht="24" x14ac:dyDescent="0.25">
      <c r="A46" s="157"/>
      <c r="B46" s="64">
        <v>2810102</v>
      </c>
      <c r="C46" s="63" t="s">
        <v>146</v>
      </c>
      <c r="D46" s="64" t="str">
        <f>VLOOKUP(B46,MATERIALES!$A$2:$C$107,3,0)</f>
        <v>u</v>
      </c>
      <c r="E46" s="64">
        <v>4</v>
      </c>
      <c r="F46" s="154">
        <f>VLOOKUP(B46,MATERIALES!$A$2:$D$107,4,0)</f>
        <v>0</v>
      </c>
      <c r="G46" s="154">
        <f t="shared" si="0"/>
        <v>0</v>
      </c>
      <c r="H46" s="155"/>
    </row>
    <row r="47" spans="1:8" ht="24" x14ac:dyDescent="0.25">
      <c r="A47" s="157"/>
      <c r="B47" s="64">
        <v>2052244</v>
      </c>
      <c r="C47" s="63" t="s">
        <v>508</v>
      </c>
      <c r="D47" s="64" t="str">
        <f>VLOOKUP(B47,MATERIALES!$A$2:$C$107,3,0)</f>
        <v>u</v>
      </c>
      <c r="E47" s="64">
        <v>3</v>
      </c>
      <c r="F47" s="154">
        <f>VLOOKUP(B47,MATERIALES!$A$2:$D$107,4,0)</f>
        <v>0</v>
      </c>
      <c r="G47" s="154">
        <f t="shared" si="0"/>
        <v>0</v>
      </c>
      <c r="H47" s="155"/>
    </row>
    <row r="48" spans="1:8" ht="24" x14ac:dyDescent="0.25">
      <c r="A48" s="157" t="s">
        <v>730</v>
      </c>
      <c r="B48" s="64">
        <v>2802020</v>
      </c>
      <c r="C48" s="63" t="s">
        <v>512</v>
      </c>
      <c r="D48" s="64" t="s">
        <v>14</v>
      </c>
      <c r="E48" s="64">
        <v>4</v>
      </c>
      <c r="F48" s="154">
        <f>VLOOKUP(B48,MATERIALES!$A$2:$D$107,4,0)</f>
        <v>0</v>
      </c>
      <c r="G48" s="154">
        <f t="shared" si="0"/>
        <v>0</v>
      </c>
      <c r="H48" s="155">
        <f>SUM(G48:G59)</f>
        <v>0</v>
      </c>
    </row>
    <row r="49" spans="1:8" ht="24" x14ac:dyDescent="0.25">
      <c r="A49" s="157"/>
      <c r="B49" s="64">
        <v>2834010</v>
      </c>
      <c r="C49" s="63" t="s">
        <v>486</v>
      </c>
      <c r="D49" s="64" t="s">
        <v>14</v>
      </c>
      <c r="E49" s="64">
        <v>8</v>
      </c>
      <c r="F49" s="154">
        <f>VLOOKUP(B49,MATERIALES!$A$2:$D$107,4,0)</f>
        <v>0</v>
      </c>
      <c r="G49" s="154">
        <f t="shared" si="0"/>
        <v>0</v>
      </c>
      <c r="H49" s="155"/>
    </row>
    <row r="50" spans="1:8" x14ac:dyDescent="0.25">
      <c r="A50" s="157"/>
      <c r="B50" s="64">
        <v>2820642</v>
      </c>
      <c r="C50" s="63" t="s">
        <v>514</v>
      </c>
      <c r="D50" s="64" t="s">
        <v>14</v>
      </c>
      <c r="E50" s="64">
        <v>4</v>
      </c>
      <c r="F50" s="154">
        <f>VLOOKUP(B50,MATERIALES!$A$2:$D$107,4,0)</f>
        <v>0</v>
      </c>
      <c r="G50" s="154">
        <f t="shared" si="0"/>
        <v>0</v>
      </c>
      <c r="H50" s="155"/>
    </row>
    <row r="51" spans="1:8" ht="24" x14ac:dyDescent="0.25">
      <c r="A51" s="157"/>
      <c r="B51" s="64">
        <v>2820165</v>
      </c>
      <c r="C51" s="63" t="s">
        <v>708</v>
      </c>
      <c r="D51" s="64" t="s">
        <v>14</v>
      </c>
      <c r="E51" s="64">
        <v>2</v>
      </c>
      <c r="F51" s="154">
        <f>VLOOKUP(B51,MATERIALES!$A$2:$D$107,4,0)</f>
        <v>0</v>
      </c>
      <c r="G51" s="154">
        <f t="shared" si="0"/>
        <v>0</v>
      </c>
      <c r="H51" s="155"/>
    </row>
    <row r="52" spans="1:8" ht="24" x14ac:dyDescent="0.25">
      <c r="A52" s="157"/>
      <c r="B52" s="64">
        <v>2820134</v>
      </c>
      <c r="C52" s="63" t="s">
        <v>515</v>
      </c>
      <c r="D52" s="64" t="s">
        <v>14</v>
      </c>
      <c r="E52" s="64">
        <v>2</v>
      </c>
      <c r="F52" s="154">
        <f>VLOOKUP(B52,MATERIALES!$A$2:$D$107,4,0)</f>
        <v>0</v>
      </c>
      <c r="G52" s="154">
        <f t="shared" si="0"/>
        <v>0</v>
      </c>
      <c r="H52" s="155"/>
    </row>
    <row r="53" spans="1:8" ht="24" x14ac:dyDescent="0.25">
      <c r="A53" s="157"/>
      <c r="B53" s="64">
        <v>2901614</v>
      </c>
      <c r="C53" s="63" t="s">
        <v>485</v>
      </c>
      <c r="D53" s="64" t="s">
        <v>14</v>
      </c>
      <c r="E53" s="64">
        <v>8</v>
      </c>
      <c r="F53" s="154">
        <f>VLOOKUP(B53,MATERIALES!$A$2:$D$107,4,0)</f>
        <v>0</v>
      </c>
      <c r="G53" s="154">
        <f t="shared" si="0"/>
        <v>0</v>
      </c>
      <c r="H53" s="155"/>
    </row>
    <row r="54" spans="1:8" ht="24" x14ac:dyDescent="0.25">
      <c r="A54" s="157"/>
      <c r="B54" s="64">
        <v>2901614</v>
      </c>
      <c r="C54" s="63" t="s">
        <v>485</v>
      </c>
      <c r="D54" s="64" t="s">
        <v>14</v>
      </c>
      <c r="E54" s="64">
        <v>8</v>
      </c>
      <c r="F54" s="154">
        <f>VLOOKUP(B54,MATERIALES!$A$2:$D$107,4,0)</f>
        <v>0</v>
      </c>
      <c r="G54" s="154">
        <f t="shared" si="0"/>
        <v>0</v>
      </c>
      <c r="H54" s="155"/>
    </row>
    <row r="55" spans="1:8" ht="24" x14ac:dyDescent="0.25">
      <c r="A55" s="157"/>
      <c r="B55" s="64">
        <v>2980684</v>
      </c>
      <c r="C55" s="63" t="s">
        <v>516</v>
      </c>
      <c r="D55" s="64" t="s">
        <v>14</v>
      </c>
      <c r="E55" s="64">
        <v>4</v>
      </c>
      <c r="F55" s="154">
        <f>VLOOKUP(B55,MATERIALES!$A$2:$D$107,4,0)</f>
        <v>0</v>
      </c>
      <c r="G55" s="154">
        <f t="shared" si="0"/>
        <v>0</v>
      </c>
      <c r="H55" s="155"/>
    </row>
    <row r="56" spans="1:8" x14ac:dyDescent="0.25">
      <c r="A56" s="157"/>
      <c r="B56" s="64">
        <v>2010152</v>
      </c>
      <c r="C56" s="63" t="s">
        <v>510</v>
      </c>
      <c r="D56" s="64" t="s">
        <v>14</v>
      </c>
      <c r="E56" s="64">
        <v>6</v>
      </c>
      <c r="F56" s="154">
        <f>VLOOKUP(B56,MATERIALES!$A$2:$D$107,4,0)</f>
        <v>0</v>
      </c>
      <c r="G56" s="154">
        <f t="shared" si="0"/>
        <v>0</v>
      </c>
      <c r="H56" s="155"/>
    </row>
    <row r="57" spans="1:8" x14ac:dyDescent="0.25">
      <c r="A57" s="157"/>
      <c r="B57" s="64">
        <v>2110114</v>
      </c>
      <c r="C57" s="63" t="s">
        <v>511</v>
      </c>
      <c r="D57" s="64" t="s">
        <v>14</v>
      </c>
      <c r="E57" s="64">
        <v>6</v>
      </c>
      <c r="F57" s="154">
        <f>VLOOKUP(B57,MATERIALES!$A$2:$D$107,4,0)</f>
        <v>0</v>
      </c>
      <c r="G57" s="154">
        <f t="shared" si="0"/>
        <v>0</v>
      </c>
      <c r="H57" s="155"/>
    </row>
    <row r="58" spans="1:8" x14ac:dyDescent="0.25">
      <c r="A58" s="157"/>
      <c r="B58" s="64">
        <v>1012301</v>
      </c>
      <c r="C58" s="63" t="s">
        <v>507</v>
      </c>
      <c r="D58" s="64" t="s">
        <v>8</v>
      </c>
      <c r="E58" s="64">
        <v>9</v>
      </c>
      <c r="F58" s="154">
        <f>VLOOKUP(B58,MATERIALES!$A$2:$D$107,4,0)</f>
        <v>0</v>
      </c>
      <c r="G58" s="154">
        <f t="shared" si="0"/>
        <v>0</v>
      </c>
      <c r="H58" s="155"/>
    </row>
    <row r="59" spans="1:8" ht="24" x14ac:dyDescent="0.25">
      <c r="A59" s="157"/>
      <c r="B59" s="64">
        <v>2810102</v>
      </c>
      <c r="C59" s="63" t="s">
        <v>146</v>
      </c>
      <c r="D59" s="64" t="s">
        <v>14</v>
      </c>
      <c r="E59" s="64">
        <v>4</v>
      </c>
      <c r="F59" s="154">
        <f>VLOOKUP(B59,MATERIALES!$A$2:$D$107,4,0)</f>
        <v>0</v>
      </c>
      <c r="G59" s="154">
        <f t="shared" si="0"/>
        <v>0</v>
      </c>
      <c r="H59" s="155"/>
    </row>
    <row r="60" spans="1:8" ht="24" x14ac:dyDescent="0.25">
      <c r="A60" s="157" t="s">
        <v>731</v>
      </c>
      <c r="B60" s="64">
        <v>2802420</v>
      </c>
      <c r="C60" s="63" t="s">
        <v>519</v>
      </c>
      <c r="D60" s="64" t="str">
        <f>VLOOKUP(B60,MATERIALES!$A$2:$C$107,3,0)</f>
        <v>u</v>
      </c>
      <c r="E60" s="64">
        <v>2</v>
      </c>
      <c r="F60" s="154">
        <f>VLOOKUP(B60,MATERIALES!$A$2:$D$107,4,0)</f>
        <v>0</v>
      </c>
      <c r="G60" s="154">
        <f t="shared" ref="G60:G142" si="1">E60*F60</f>
        <v>0</v>
      </c>
      <c r="H60" s="155">
        <f>SUM(G60:G70)</f>
        <v>0</v>
      </c>
    </row>
    <row r="61" spans="1:8" ht="24" x14ac:dyDescent="0.25">
      <c r="A61" s="157"/>
      <c r="B61" s="64">
        <v>2834020</v>
      </c>
      <c r="C61" s="63" t="s">
        <v>513</v>
      </c>
      <c r="D61" s="64" t="str">
        <f>VLOOKUP(B61,MATERIALES!$A$2:$C$107,3,0)</f>
        <v>u</v>
      </c>
      <c r="E61" s="64">
        <v>2</v>
      </c>
      <c r="F61" s="154">
        <f>VLOOKUP(B61,MATERIALES!$A$2:$D$107,4,0)</f>
        <v>0</v>
      </c>
      <c r="G61" s="154">
        <f t="shared" si="1"/>
        <v>0</v>
      </c>
      <c r="H61" s="155"/>
    </row>
    <row r="62" spans="1:8" ht="24" x14ac:dyDescent="0.25">
      <c r="A62" s="157"/>
      <c r="B62" s="64">
        <v>2820134</v>
      </c>
      <c r="C62" s="63" t="s">
        <v>515</v>
      </c>
      <c r="D62" s="64" t="str">
        <f>VLOOKUP(B62,MATERIALES!$A$2:$C$107,3,0)</f>
        <v>u</v>
      </c>
      <c r="E62" s="64">
        <v>1</v>
      </c>
      <c r="F62" s="154">
        <f>VLOOKUP(B62,MATERIALES!$A$2:$D$107,4,0)</f>
        <v>0</v>
      </c>
      <c r="G62" s="154">
        <f t="shared" si="1"/>
        <v>0</v>
      </c>
      <c r="H62" s="155"/>
    </row>
    <row r="63" spans="1:8" ht="24" x14ac:dyDescent="0.25">
      <c r="A63" s="157"/>
      <c r="B63" s="64">
        <v>2901614</v>
      </c>
      <c r="C63" s="63" t="s">
        <v>485</v>
      </c>
      <c r="D63" s="64" t="str">
        <f>VLOOKUP(B63,MATERIALES!$A$2:$C$107,3,0)</f>
        <v>u</v>
      </c>
      <c r="E63" s="64">
        <v>6</v>
      </c>
      <c r="F63" s="154">
        <f>VLOOKUP(B63,MATERIALES!$A$2:$D$107,4,0)</f>
        <v>0</v>
      </c>
      <c r="G63" s="154">
        <f t="shared" si="1"/>
        <v>0</v>
      </c>
      <c r="H63" s="155"/>
    </row>
    <row r="64" spans="1:8" ht="24" x14ac:dyDescent="0.25">
      <c r="A64" s="157"/>
      <c r="B64" s="64">
        <v>2901614</v>
      </c>
      <c r="C64" s="63" t="s">
        <v>485</v>
      </c>
      <c r="D64" s="64" t="str">
        <f>VLOOKUP(B64,MATERIALES!$A$2:$C$107,3,0)</f>
        <v>u</v>
      </c>
      <c r="E64" s="64">
        <v>2</v>
      </c>
      <c r="F64" s="154">
        <f>VLOOKUP(B64,MATERIALES!$A$2:$D$107,4,0)</f>
        <v>0</v>
      </c>
      <c r="G64" s="154">
        <f t="shared" si="1"/>
        <v>0</v>
      </c>
      <c r="H64" s="155"/>
    </row>
    <row r="65" spans="1:8" ht="24" x14ac:dyDescent="0.25">
      <c r="A65" s="157"/>
      <c r="B65" s="64">
        <v>2010311</v>
      </c>
      <c r="C65" s="63" t="s">
        <v>509</v>
      </c>
      <c r="D65" s="64" t="str">
        <f>VLOOKUP(B65,MATERIALES!$A$2:$C$107,3,0)</f>
        <v>u</v>
      </c>
      <c r="E65" s="64">
        <v>6</v>
      </c>
      <c r="F65" s="154">
        <f>VLOOKUP(B65,MATERIALES!$A$2:$D$107,4,0)</f>
        <v>0</v>
      </c>
      <c r="G65" s="154">
        <f t="shared" si="1"/>
        <v>0</v>
      </c>
      <c r="H65" s="155"/>
    </row>
    <row r="66" spans="1:8" ht="24" x14ac:dyDescent="0.25">
      <c r="A66" s="157"/>
      <c r="B66" s="64">
        <v>2814171</v>
      </c>
      <c r="C66" s="63" t="s">
        <v>517</v>
      </c>
      <c r="D66" s="64" t="str">
        <f>VLOOKUP(B66,MATERIALES!$A$2:$C$107,3,0)</f>
        <v>u</v>
      </c>
      <c r="E66" s="64">
        <v>6</v>
      </c>
      <c r="F66" s="154">
        <f>VLOOKUP(B66,MATERIALES!$A$2:$D$107,4,0)</f>
        <v>0</v>
      </c>
      <c r="G66" s="154">
        <f t="shared" si="1"/>
        <v>0</v>
      </c>
      <c r="H66" s="155"/>
    </row>
    <row r="67" spans="1:8" x14ac:dyDescent="0.25">
      <c r="A67" s="157"/>
      <c r="B67" s="64">
        <v>1012137</v>
      </c>
      <c r="C67" s="63" t="s">
        <v>506</v>
      </c>
      <c r="D67" s="64" t="str">
        <f>VLOOKUP(B67,MATERIALES!$A$2:$C$107,3,0)</f>
        <v>m</v>
      </c>
      <c r="E67" s="64">
        <v>18</v>
      </c>
      <c r="F67" s="154">
        <f>VLOOKUP(B67,MATERIALES!$A$2:$D$107,4,0)</f>
        <v>0</v>
      </c>
      <c r="G67" s="154">
        <f t="shared" si="1"/>
        <v>0</v>
      </c>
      <c r="H67" s="155"/>
    </row>
    <row r="68" spans="1:8" x14ac:dyDescent="0.25">
      <c r="A68" s="157"/>
      <c r="B68" s="64">
        <v>1012301</v>
      </c>
      <c r="C68" s="63" t="s">
        <v>507</v>
      </c>
      <c r="D68" s="64" t="str">
        <f>VLOOKUP(B68,MATERIALES!$A$2:$C$107,3,0)</f>
        <v>m</v>
      </c>
      <c r="E68" s="64">
        <v>6</v>
      </c>
      <c r="F68" s="154">
        <f>VLOOKUP(B68,MATERIALES!$A$2:$D$107,4,0)</f>
        <v>0</v>
      </c>
      <c r="G68" s="154">
        <f t="shared" si="1"/>
        <v>0</v>
      </c>
      <c r="H68" s="155"/>
    </row>
    <row r="69" spans="1:8" ht="24" x14ac:dyDescent="0.25">
      <c r="A69" s="157"/>
      <c r="B69" s="64">
        <v>2980684</v>
      </c>
      <c r="C69" s="63" t="s">
        <v>516</v>
      </c>
      <c r="D69" s="64" t="str">
        <f>VLOOKUP(B69,MATERIALES!$A$2:$C$107,3,0)</f>
        <v>u</v>
      </c>
      <c r="E69" s="64">
        <v>2</v>
      </c>
      <c r="F69" s="154">
        <f>VLOOKUP(B69,MATERIALES!$A$2:$D$107,4,0)</f>
        <v>0</v>
      </c>
      <c r="G69" s="154">
        <f t="shared" si="1"/>
        <v>0</v>
      </c>
      <c r="H69" s="155"/>
    </row>
    <row r="70" spans="1:8" x14ac:dyDescent="0.25">
      <c r="A70" s="157"/>
      <c r="B70" s="64">
        <v>2820642</v>
      </c>
      <c r="C70" s="63" t="s">
        <v>514</v>
      </c>
      <c r="D70" s="64" t="str">
        <f>VLOOKUP(B70,MATERIALES!$A$2:$C$107,3,0)</f>
        <v>u</v>
      </c>
      <c r="E70" s="64">
        <v>3</v>
      </c>
      <c r="F70" s="154">
        <f>VLOOKUP(B70,MATERIALES!$A$2:$D$107,4,0)</f>
        <v>0</v>
      </c>
      <c r="G70" s="154">
        <f t="shared" si="1"/>
        <v>0</v>
      </c>
      <c r="H70" s="155"/>
    </row>
    <row r="71" spans="1:8" ht="24" x14ac:dyDescent="0.25">
      <c r="A71" s="157" t="s">
        <v>208</v>
      </c>
      <c r="B71" s="64">
        <v>2802420</v>
      </c>
      <c r="C71" s="63" t="s">
        <v>519</v>
      </c>
      <c r="D71" s="64" t="str">
        <f>VLOOKUP(B71,MATERIALES!$A$2:$C$107,3,0)</f>
        <v>u</v>
      </c>
      <c r="E71" s="64">
        <v>2</v>
      </c>
      <c r="F71" s="154">
        <f>VLOOKUP(B71,MATERIALES!$A$2:$D$107,4,0)</f>
        <v>0</v>
      </c>
      <c r="G71" s="154">
        <f t="shared" si="1"/>
        <v>0</v>
      </c>
      <c r="H71" s="155">
        <f>SUM(G71:G85)</f>
        <v>0</v>
      </c>
    </row>
    <row r="72" spans="1:8" ht="24" x14ac:dyDescent="0.25">
      <c r="A72" s="157"/>
      <c r="B72" s="64">
        <v>2834020</v>
      </c>
      <c r="C72" s="63" t="s">
        <v>513</v>
      </c>
      <c r="D72" s="64" t="str">
        <f>VLOOKUP(B72,MATERIALES!$A$2:$C$107,3,0)</f>
        <v>u</v>
      </c>
      <c r="E72" s="64">
        <v>2</v>
      </c>
      <c r="F72" s="154">
        <f>VLOOKUP(B72,MATERIALES!$A$2:$D$107,4,0)</f>
        <v>0</v>
      </c>
      <c r="G72" s="154">
        <f t="shared" si="1"/>
        <v>0</v>
      </c>
      <c r="H72" s="155"/>
    </row>
    <row r="73" spans="1:8" x14ac:dyDescent="0.25">
      <c r="A73" s="157"/>
      <c r="B73" s="64">
        <v>2820642</v>
      </c>
      <c r="C73" s="63" t="s">
        <v>514</v>
      </c>
      <c r="D73" s="64" t="str">
        <f>VLOOKUP(B73,MATERIALES!$A$2:$C$107,3,0)</f>
        <v>u</v>
      </c>
      <c r="E73" s="64">
        <v>3</v>
      </c>
      <c r="F73" s="154">
        <f>VLOOKUP(B73,MATERIALES!$A$2:$D$107,4,0)</f>
        <v>0</v>
      </c>
      <c r="G73" s="154">
        <f t="shared" si="1"/>
        <v>0</v>
      </c>
      <c r="H73" s="155"/>
    </row>
    <row r="74" spans="1:8" ht="24" x14ac:dyDescent="0.25">
      <c r="A74" s="157"/>
      <c r="B74" s="64">
        <v>2820134</v>
      </c>
      <c r="C74" s="63" t="s">
        <v>515</v>
      </c>
      <c r="D74" s="64" t="str">
        <f>VLOOKUP(B74,MATERIALES!$A$2:$C$107,3,0)</f>
        <v>u</v>
      </c>
      <c r="E74" s="64">
        <v>1</v>
      </c>
      <c r="F74" s="154">
        <f>VLOOKUP(B74,MATERIALES!$A$2:$D$107,4,0)</f>
        <v>0</v>
      </c>
      <c r="G74" s="154">
        <f t="shared" si="1"/>
        <v>0</v>
      </c>
      <c r="H74" s="155"/>
    </row>
    <row r="75" spans="1:8" ht="24" x14ac:dyDescent="0.25">
      <c r="A75" s="157"/>
      <c r="B75" s="64">
        <v>2901614</v>
      </c>
      <c r="C75" s="63" t="s">
        <v>485</v>
      </c>
      <c r="D75" s="64" t="str">
        <f>VLOOKUP(B75,MATERIALES!$A$2:$C$107,3,0)</f>
        <v>u</v>
      </c>
      <c r="E75" s="64">
        <v>6</v>
      </c>
      <c r="F75" s="154">
        <f>VLOOKUP(B75,MATERIALES!$A$2:$D$107,4,0)</f>
        <v>0</v>
      </c>
      <c r="G75" s="154">
        <f t="shared" si="1"/>
        <v>0</v>
      </c>
      <c r="H75" s="155"/>
    </row>
    <row r="76" spans="1:8" ht="24" x14ac:dyDescent="0.25">
      <c r="A76" s="157"/>
      <c r="B76" s="64">
        <v>2901614</v>
      </c>
      <c r="C76" s="63" t="s">
        <v>485</v>
      </c>
      <c r="D76" s="64" t="str">
        <f>VLOOKUP(B76,MATERIALES!$A$2:$C$107,3,0)</f>
        <v>u</v>
      </c>
      <c r="E76" s="64">
        <v>2</v>
      </c>
      <c r="F76" s="154">
        <f>VLOOKUP(B76,MATERIALES!$A$2:$D$107,4,0)</f>
        <v>0</v>
      </c>
      <c r="G76" s="154">
        <f t="shared" si="1"/>
        <v>0</v>
      </c>
      <c r="H76" s="155"/>
    </row>
    <row r="77" spans="1:8" ht="24" x14ac:dyDescent="0.25">
      <c r="A77" s="157"/>
      <c r="B77" s="64">
        <v>2980684</v>
      </c>
      <c r="C77" s="63" t="s">
        <v>516</v>
      </c>
      <c r="D77" s="64" t="str">
        <f>VLOOKUP(B77,MATERIALES!$A$2:$C$107,3,0)</f>
        <v>u</v>
      </c>
      <c r="E77" s="64">
        <v>2</v>
      </c>
      <c r="F77" s="154">
        <f>VLOOKUP(B77,MATERIALES!$A$2:$D$107,4,0)</f>
        <v>0</v>
      </c>
      <c r="G77" s="154">
        <f t="shared" si="1"/>
        <v>0</v>
      </c>
      <c r="H77" s="155"/>
    </row>
    <row r="78" spans="1:8" ht="24" x14ac:dyDescent="0.25">
      <c r="A78" s="157"/>
      <c r="B78" s="64">
        <v>2010311</v>
      </c>
      <c r="C78" s="63" t="s">
        <v>509</v>
      </c>
      <c r="D78" s="64" t="str">
        <f>VLOOKUP(B78,MATERIALES!$A$2:$C$107,3,0)</f>
        <v>u</v>
      </c>
      <c r="E78" s="64">
        <v>3</v>
      </c>
      <c r="F78" s="154">
        <f>VLOOKUP(B78,MATERIALES!$A$2:$D$107,4,0)</f>
        <v>0</v>
      </c>
      <c r="G78" s="154">
        <f t="shared" si="1"/>
        <v>0</v>
      </c>
      <c r="H78" s="155"/>
    </row>
    <row r="79" spans="1:8" ht="24" x14ac:dyDescent="0.25">
      <c r="A79" s="157"/>
      <c r="B79" s="64">
        <v>2814171</v>
      </c>
      <c r="C79" s="63" t="s">
        <v>517</v>
      </c>
      <c r="D79" s="64" t="str">
        <f>VLOOKUP(B79,MATERIALES!$A$2:$C$107,3,0)</f>
        <v>u</v>
      </c>
      <c r="E79" s="64">
        <v>3</v>
      </c>
      <c r="F79" s="154">
        <f>VLOOKUP(B79,MATERIALES!$A$2:$D$107,4,0)</f>
        <v>0</v>
      </c>
      <c r="G79" s="154">
        <f t="shared" si="1"/>
        <v>0</v>
      </c>
      <c r="H79" s="155"/>
    </row>
    <row r="80" spans="1:8" x14ac:dyDescent="0.25">
      <c r="A80" s="157"/>
      <c r="B80" s="64">
        <v>2010152</v>
      </c>
      <c r="C80" s="63" t="s">
        <v>510</v>
      </c>
      <c r="D80" s="64" t="str">
        <f>VLOOKUP(B80,MATERIALES!$A$2:$C$107,3,0)</f>
        <v>u</v>
      </c>
      <c r="E80" s="64">
        <v>6</v>
      </c>
      <c r="F80" s="154">
        <f>VLOOKUP(B80,MATERIALES!$A$2:$D$107,4,0)</f>
        <v>0</v>
      </c>
      <c r="G80" s="154">
        <f t="shared" si="1"/>
        <v>0</v>
      </c>
      <c r="H80" s="155"/>
    </row>
    <row r="81" spans="1:8" x14ac:dyDescent="0.25">
      <c r="A81" s="157"/>
      <c r="B81" s="64">
        <v>2110114</v>
      </c>
      <c r="C81" s="63" t="s">
        <v>511</v>
      </c>
      <c r="D81" s="64" t="str">
        <f>VLOOKUP(B81,MATERIALES!$A$2:$C$107,3,0)</f>
        <v>u</v>
      </c>
      <c r="E81" s="64">
        <v>6</v>
      </c>
      <c r="F81" s="154">
        <f>VLOOKUP(B81,MATERIALES!$A$2:$D$107,4,0)</f>
        <v>0</v>
      </c>
      <c r="G81" s="154">
        <f t="shared" si="1"/>
        <v>0</v>
      </c>
      <c r="H81" s="155"/>
    </row>
    <row r="82" spans="1:8" x14ac:dyDescent="0.25">
      <c r="A82" s="157"/>
      <c r="B82" s="64">
        <v>1012301</v>
      </c>
      <c r="C82" s="63" t="s">
        <v>507</v>
      </c>
      <c r="D82" s="64" t="str">
        <f>VLOOKUP(B82,MATERIALES!$A$2:$C$107,3,0)</f>
        <v>m</v>
      </c>
      <c r="E82" s="64">
        <v>9</v>
      </c>
      <c r="F82" s="154">
        <f>VLOOKUP(B82,MATERIALES!$A$2:$D$107,4,0)</f>
        <v>0</v>
      </c>
      <c r="G82" s="154">
        <f t="shared" si="1"/>
        <v>0</v>
      </c>
      <c r="H82" s="155"/>
    </row>
    <row r="83" spans="1:8" ht="24" x14ac:dyDescent="0.25">
      <c r="A83" s="157"/>
      <c r="B83" s="64">
        <v>2810102</v>
      </c>
      <c r="C83" s="63" t="s">
        <v>146</v>
      </c>
      <c r="D83" s="64" t="str">
        <f>VLOOKUP(B83,MATERIALES!$A$2:$C$107,3,0)</f>
        <v>u</v>
      </c>
      <c r="E83" s="64">
        <v>6</v>
      </c>
      <c r="F83" s="154">
        <f>VLOOKUP(B83,MATERIALES!$A$2:$D$107,4,0)</f>
        <v>0</v>
      </c>
      <c r="G83" s="154">
        <f t="shared" si="1"/>
        <v>0</v>
      </c>
      <c r="H83" s="155"/>
    </row>
    <row r="84" spans="1:8" x14ac:dyDescent="0.25">
      <c r="A84" s="157"/>
      <c r="B84" s="64">
        <v>1012137</v>
      </c>
      <c r="C84" s="63" t="s">
        <v>506</v>
      </c>
      <c r="D84" s="64" t="str">
        <f>VLOOKUP(B84,MATERIALES!$A$2:$C$107,3,0)</f>
        <v>m</v>
      </c>
      <c r="E84" s="64">
        <v>9</v>
      </c>
      <c r="F84" s="154">
        <f>VLOOKUP(B84,MATERIALES!$A$2:$D$107,4,0)</f>
        <v>0</v>
      </c>
      <c r="G84" s="154">
        <f t="shared" si="1"/>
        <v>0</v>
      </c>
      <c r="H84" s="155"/>
    </row>
    <row r="85" spans="1:8" ht="24" x14ac:dyDescent="0.25">
      <c r="A85" s="157"/>
      <c r="B85" s="64">
        <v>2052244</v>
      </c>
      <c r="C85" s="63" t="s">
        <v>508</v>
      </c>
      <c r="D85" s="64" t="str">
        <f>VLOOKUP(B85,MATERIALES!$A$2:$C$107,3,0)</f>
        <v>u</v>
      </c>
      <c r="E85" s="64">
        <v>3</v>
      </c>
      <c r="F85" s="154">
        <f>VLOOKUP(B85,MATERIALES!$A$2:$D$107,4,0)</f>
        <v>0</v>
      </c>
      <c r="G85" s="154">
        <f t="shared" si="1"/>
        <v>0</v>
      </c>
      <c r="H85" s="155"/>
    </row>
    <row r="86" spans="1:8" ht="24" x14ac:dyDescent="0.25">
      <c r="A86" s="157" t="s">
        <v>732</v>
      </c>
      <c r="B86" s="64">
        <v>2802420</v>
      </c>
      <c r="C86" s="63" t="s">
        <v>519</v>
      </c>
      <c r="D86" s="64" t="str">
        <f>VLOOKUP(B86,MATERIALES!$A$2:$C$107,3,0)</f>
        <v>u</v>
      </c>
      <c r="E86" s="64">
        <v>7</v>
      </c>
      <c r="F86" s="154">
        <f>VLOOKUP(B86,MATERIALES!$A$2:$D$107,4,0)</f>
        <v>0</v>
      </c>
      <c r="G86" s="154">
        <f t="shared" ref="G86:G105" si="2">E86*F86</f>
        <v>0</v>
      </c>
      <c r="H86" s="155">
        <f>SUM(G86:G94)</f>
        <v>0</v>
      </c>
    </row>
    <row r="87" spans="1:8" ht="24" x14ac:dyDescent="0.25">
      <c r="A87" s="157"/>
      <c r="B87" s="64">
        <v>2834020</v>
      </c>
      <c r="C87" s="63" t="s">
        <v>513</v>
      </c>
      <c r="D87" s="64" t="str">
        <f>VLOOKUP(B87,MATERIALES!$A$2:$C$107,3,0)</f>
        <v>u</v>
      </c>
      <c r="E87" s="64">
        <v>7</v>
      </c>
      <c r="F87" s="154">
        <f>VLOOKUP(B87,MATERIALES!$A$2:$D$107,4,0)</f>
        <v>0</v>
      </c>
      <c r="G87" s="154">
        <f t="shared" si="2"/>
        <v>0</v>
      </c>
      <c r="H87" s="155"/>
    </row>
    <row r="88" spans="1:8" ht="24" x14ac:dyDescent="0.25">
      <c r="A88" s="157"/>
      <c r="B88" s="64">
        <v>2820133</v>
      </c>
      <c r="C88" s="63" t="s">
        <v>495</v>
      </c>
      <c r="D88" s="64" t="str">
        <f>VLOOKUP(B88,MATERIALES!$A$2:$C$107,3,0)</f>
        <v>u</v>
      </c>
      <c r="E88" s="64">
        <v>7</v>
      </c>
      <c r="F88" s="154">
        <f>VLOOKUP(B88,MATERIALES!$A$2:$D$107,4,0)</f>
        <v>0</v>
      </c>
      <c r="G88" s="154">
        <f t="shared" si="2"/>
        <v>0</v>
      </c>
      <c r="H88" s="155"/>
    </row>
    <row r="89" spans="1:8" ht="24" x14ac:dyDescent="0.25">
      <c r="A89" s="157"/>
      <c r="B89" s="64">
        <v>2901614</v>
      </c>
      <c r="C89" s="63" t="s">
        <v>485</v>
      </c>
      <c r="D89" s="64" t="str">
        <f>VLOOKUP(B89,MATERIALES!$A$2:$C$107,3,0)</f>
        <v>u</v>
      </c>
      <c r="E89" s="64">
        <v>7</v>
      </c>
      <c r="F89" s="154">
        <f>VLOOKUP(B89,MATERIALES!$A$2:$D$107,4,0)</f>
        <v>0</v>
      </c>
      <c r="G89" s="154">
        <f t="shared" si="2"/>
        <v>0</v>
      </c>
      <c r="H89" s="155"/>
    </row>
    <row r="90" spans="1:8" ht="24" x14ac:dyDescent="0.25">
      <c r="A90" s="157"/>
      <c r="B90" s="64">
        <v>2851631</v>
      </c>
      <c r="C90" s="63" t="s">
        <v>518</v>
      </c>
      <c r="D90" s="64" t="str">
        <f>VLOOKUP(B90,MATERIALES!$A$2:$C$107,3,0)</f>
        <v>u</v>
      </c>
      <c r="E90" s="64">
        <v>7</v>
      </c>
      <c r="F90" s="154">
        <f>VLOOKUP(B90,MATERIALES!$A$2:$D$107,4,0)</f>
        <v>0</v>
      </c>
      <c r="G90" s="154">
        <f t="shared" si="2"/>
        <v>0</v>
      </c>
      <c r="H90" s="155"/>
    </row>
    <row r="91" spans="1:8" ht="24" x14ac:dyDescent="0.25">
      <c r="A91" s="157"/>
      <c r="B91" s="64">
        <v>2010311</v>
      </c>
      <c r="C91" s="63" t="s">
        <v>509</v>
      </c>
      <c r="D91" s="64" t="str">
        <f>VLOOKUP(B91,MATERIALES!$A$2:$C$107,3,0)</f>
        <v>u</v>
      </c>
      <c r="E91" s="64">
        <v>21</v>
      </c>
      <c r="F91" s="154">
        <f>VLOOKUP(B91,MATERIALES!$A$2:$D$107,4,0)</f>
        <v>0</v>
      </c>
      <c r="G91" s="154">
        <f t="shared" si="2"/>
        <v>0</v>
      </c>
      <c r="H91" s="155"/>
    </row>
    <row r="92" spans="1:8" ht="24" x14ac:dyDescent="0.25">
      <c r="A92" s="157"/>
      <c r="B92" s="64">
        <v>2814171</v>
      </c>
      <c r="C92" s="63" t="s">
        <v>517</v>
      </c>
      <c r="D92" s="64" t="str">
        <f>VLOOKUP(B92,MATERIALES!$A$2:$C$107,3,0)</f>
        <v>u</v>
      </c>
      <c r="E92" s="64">
        <v>21</v>
      </c>
      <c r="F92" s="154">
        <f>VLOOKUP(B92,MATERIALES!$A$2:$D$107,4,0)</f>
        <v>0</v>
      </c>
      <c r="G92" s="154">
        <f t="shared" si="2"/>
        <v>0</v>
      </c>
      <c r="H92" s="155"/>
    </row>
    <row r="93" spans="1:8" x14ac:dyDescent="0.25">
      <c r="A93" s="157"/>
      <c r="B93" s="64">
        <v>1012137</v>
      </c>
      <c r="C93" s="63" t="s">
        <v>506</v>
      </c>
      <c r="D93" s="64" t="str">
        <f>VLOOKUP(B93,MATERIALES!$A$2:$C$107,3,0)</f>
        <v>m</v>
      </c>
      <c r="E93" s="64">
        <v>63</v>
      </c>
      <c r="F93" s="154">
        <f>VLOOKUP(B93,MATERIALES!$A$2:$D$107,4,0)</f>
        <v>0</v>
      </c>
      <c r="G93" s="154">
        <f t="shared" si="2"/>
        <v>0</v>
      </c>
      <c r="H93" s="155"/>
    </row>
    <row r="94" spans="1:8" x14ac:dyDescent="0.25">
      <c r="A94" s="157"/>
      <c r="B94" s="64">
        <v>1012301</v>
      </c>
      <c r="C94" s="63" t="s">
        <v>507</v>
      </c>
      <c r="D94" s="64" t="str">
        <f>VLOOKUP(B94,MATERIALES!$A$2:$C$107,3,0)</f>
        <v>m</v>
      </c>
      <c r="E94" s="64">
        <v>42</v>
      </c>
      <c r="F94" s="154">
        <f>VLOOKUP(B94,MATERIALES!$A$2:$D$107,4,0)</f>
        <v>0</v>
      </c>
      <c r="G94" s="154">
        <f t="shared" si="2"/>
        <v>0</v>
      </c>
      <c r="H94" s="155"/>
    </row>
    <row r="95" spans="1:8" ht="24" x14ac:dyDescent="0.25">
      <c r="A95" s="157" t="s">
        <v>577</v>
      </c>
      <c r="B95" s="64">
        <v>2802420</v>
      </c>
      <c r="C95" s="63" t="s">
        <v>519</v>
      </c>
      <c r="D95" s="64" t="str">
        <f>VLOOKUP(B95,MATERIALES!$A$2:$C$107,3,0)</f>
        <v>u</v>
      </c>
      <c r="E95" s="64">
        <v>2</v>
      </c>
      <c r="F95" s="154">
        <f>VLOOKUP(B95,MATERIALES!$A$2:$D$107,4,0)</f>
        <v>0</v>
      </c>
      <c r="G95" s="154">
        <f t="shared" si="2"/>
        <v>0</v>
      </c>
      <c r="H95" s="155">
        <f>SUM(G95:G105)</f>
        <v>0</v>
      </c>
    </row>
    <row r="96" spans="1:8" ht="24" x14ac:dyDescent="0.25">
      <c r="A96" s="157"/>
      <c r="B96" s="64">
        <v>2834020</v>
      </c>
      <c r="C96" s="63" t="s">
        <v>513</v>
      </c>
      <c r="D96" s="64" t="str">
        <f>VLOOKUP(B96,MATERIALES!$A$2:$C$107,3,0)</f>
        <v>u</v>
      </c>
      <c r="E96" s="64">
        <v>2</v>
      </c>
      <c r="F96" s="154">
        <f>VLOOKUP(B96,MATERIALES!$A$2:$D$107,4,0)</f>
        <v>0</v>
      </c>
      <c r="G96" s="154">
        <f t="shared" si="2"/>
        <v>0</v>
      </c>
      <c r="H96" s="155"/>
    </row>
    <row r="97" spans="1:8" x14ac:dyDescent="0.25">
      <c r="A97" s="157"/>
      <c r="B97" s="64">
        <v>2820642</v>
      </c>
      <c r="C97" s="63" t="s">
        <v>514</v>
      </c>
      <c r="D97" s="64" t="str">
        <f>VLOOKUP(B97,MATERIALES!$A$2:$C$107,3,0)</f>
        <v>u</v>
      </c>
      <c r="E97" s="64">
        <v>3</v>
      </c>
      <c r="F97" s="154">
        <f>VLOOKUP(B97,MATERIALES!$A$2:$D$107,4,0)</f>
        <v>0</v>
      </c>
      <c r="G97" s="154">
        <f t="shared" si="2"/>
        <v>0</v>
      </c>
      <c r="H97" s="155"/>
    </row>
    <row r="98" spans="1:8" ht="24" x14ac:dyDescent="0.25">
      <c r="A98" s="157"/>
      <c r="B98" s="64">
        <v>2820134</v>
      </c>
      <c r="C98" s="63" t="s">
        <v>515</v>
      </c>
      <c r="D98" s="64" t="str">
        <f>VLOOKUP(B98,MATERIALES!$A$2:$C$107,3,0)</f>
        <v>u</v>
      </c>
      <c r="E98" s="64">
        <v>1</v>
      </c>
      <c r="F98" s="154">
        <f>VLOOKUP(B98,MATERIALES!$A$2:$D$107,4,0)</f>
        <v>0</v>
      </c>
      <c r="G98" s="154">
        <f t="shared" si="2"/>
        <v>0</v>
      </c>
      <c r="H98" s="155"/>
    </row>
    <row r="99" spans="1:8" ht="24" x14ac:dyDescent="0.25">
      <c r="A99" s="157"/>
      <c r="B99" s="64">
        <v>2901614</v>
      </c>
      <c r="C99" s="63" t="s">
        <v>485</v>
      </c>
      <c r="D99" s="64" t="str">
        <f>VLOOKUP(B99,MATERIALES!$A$2:$C$107,3,0)</f>
        <v>u</v>
      </c>
      <c r="E99" s="64">
        <v>6</v>
      </c>
      <c r="F99" s="154">
        <f>VLOOKUP(B99,MATERIALES!$A$2:$D$107,4,0)</f>
        <v>0</v>
      </c>
      <c r="G99" s="154">
        <f t="shared" si="2"/>
        <v>0</v>
      </c>
      <c r="H99" s="155"/>
    </row>
    <row r="100" spans="1:8" ht="24" x14ac:dyDescent="0.25">
      <c r="A100" s="157"/>
      <c r="B100" s="64">
        <v>2901614</v>
      </c>
      <c r="C100" s="63" t="s">
        <v>485</v>
      </c>
      <c r="D100" s="64" t="str">
        <f>VLOOKUP(B100,MATERIALES!$A$2:$C$107,3,0)</f>
        <v>u</v>
      </c>
      <c r="E100" s="64">
        <v>2</v>
      </c>
      <c r="F100" s="154">
        <f>VLOOKUP(B100,MATERIALES!$A$2:$D$107,4,0)</f>
        <v>0</v>
      </c>
      <c r="G100" s="154">
        <f t="shared" si="2"/>
        <v>0</v>
      </c>
      <c r="H100" s="155"/>
    </row>
    <row r="101" spans="1:8" ht="24" x14ac:dyDescent="0.25">
      <c r="A101" s="157"/>
      <c r="B101" s="64">
        <v>2980684</v>
      </c>
      <c r="C101" s="63" t="s">
        <v>516</v>
      </c>
      <c r="D101" s="64" t="str">
        <f>VLOOKUP(B101,MATERIALES!$A$2:$C$107,3,0)</f>
        <v>u</v>
      </c>
      <c r="E101" s="64">
        <v>2</v>
      </c>
      <c r="F101" s="154">
        <f>VLOOKUP(B101,MATERIALES!$A$2:$D$107,4,0)</f>
        <v>0</v>
      </c>
      <c r="G101" s="154">
        <f t="shared" si="2"/>
        <v>0</v>
      </c>
      <c r="H101" s="155"/>
    </row>
    <row r="102" spans="1:8" x14ac:dyDescent="0.25">
      <c r="A102" s="157"/>
      <c r="B102" s="64">
        <v>2010152</v>
      </c>
      <c r="C102" s="63" t="s">
        <v>510</v>
      </c>
      <c r="D102" s="64" t="str">
        <f>VLOOKUP(B102,MATERIALES!$A$2:$C$107,3,0)</f>
        <v>u</v>
      </c>
      <c r="E102" s="64">
        <v>3</v>
      </c>
      <c r="F102" s="154">
        <f>VLOOKUP(B102,MATERIALES!$A$2:$D$107,4,0)</f>
        <v>0</v>
      </c>
      <c r="G102" s="154">
        <f t="shared" si="2"/>
        <v>0</v>
      </c>
      <c r="H102" s="155"/>
    </row>
    <row r="103" spans="1:8" x14ac:dyDescent="0.25">
      <c r="A103" s="157"/>
      <c r="B103" s="64">
        <v>2110114</v>
      </c>
      <c r="C103" s="63" t="s">
        <v>511</v>
      </c>
      <c r="D103" s="64" t="str">
        <f>VLOOKUP(B103,MATERIALES!$A$2:$C$107,3,0)</f>
        <v>u</v>
      </c>
      <c r="E103" s="64">
        <v>3</v>
      </c>
      <c r="F103" s="154">
        <f>VLOOKUP(B103,MATERIALES!$A$2:$D$107,4,0)</f>
        <v>0</v>
      </c>
      <c r="G103" s="154">
        <f t="shared" si="2"/>
        <v>0</v>
      </c>
      <c r="H103" s="155"/>
    </row>
    <row r="104" spans="1:8" x14ac:dyDescent="0.25">
      <c r="A104" s="157"/>
      <c r="B104" s="64">
        <v>1012301</v>
      </c>
      <c r="C104" s="63" t="s">
        <v>507</v>
      </c>
      <c r="D104" s="64" t="str">
        <f>VLOOKUP(B104,MATERIALES!$A$2:$C$107,3,0)</f>
        <v>m</v>
      </c>
      <c r="E104" s="64">
        <v>4.5</v>
      </c>
      <c r="F104" s="154">
        <f>VLOOKUP(B104,MATERIALES!$A$2:$D$107,4,0)</f>
        <v>0</v>
      </c>
      <c r="G104" s="154">
        <f t="shared" si="2"/>
        <v>0</v>
      </c>
      <c r="H104" s="155"/>
    </row>
    <row r="105" spans="1:8" ht="24" x14ac:dyDescent="0.25">
      <c r="A105" s="64"/>
      <c r="B105" s="64">
        <v>2810102</v>
      </c>
      <c r="C105" s="63" t="s">
        <v>146</v>
      </c>
      <c r="D105" s="64" t="str">
        <f>VLOOKUP(B105,MATERIALES!$A$2:$C$107,3,0)</f>
        <v>u</v>
      </c>
      <c r="E105" s="64">
        <v>3</v>
      </c>
      <c r="F105" s="154">
        <f>VLOOKUP(B105,MATERIALES!$A$2:$D$107,4,0)</f>
        <v>0</v>
      </c>
      <c r="G105" s="154">
        <f t="shared" si="2"/>
        <v>0</v>
      </c>
      <c r="H105" s="155"/>
    </row>
    <row r="106" spans="1:8" x14ac:dyDescent="0.25">
      <c r="A106" s="157" t="s">
        <v>733</v>
      </c>
      <c r="B106" s="64">
        <v>2010703</v>
      </c>
      <c r="C106" s="63" t="s">
        <v>532</v>
      </c>
      <c r="D106" s="64" t="str">
        <f>VLOOKUP(B106,MATERIALES!$A$2:$C$107,3,0)</f>
        <v>u</v>
      </c>
      <c r="E106" s="64">
        <v>1</v>
      </c>
      <c r="F106" s="154">
        <f>VLOOKUP(B106,MATERIALES!$A$2:$D$107,4,0)</f>
        <v>0</v>
      </c>
      <c r="G106" s="154">
        <f t="shared" si="1"/>
        <v>0</v>
      </c>
      <c r="H106" s="155">
        <f>SUM(G106:G108)</f>
        <v>0</v>
      </c>
    </row>
    <row r="107" spans="1:8" ht="24" x14ac:dyDescent="0.25">
      <c r="A107" s="64"/>
      <c r="B107" s="64">
        <v>2282003</v>
      </c>
      <c r="C107" s="63" t="s">
        <v>521</v>
      </c>
      <c r="D107" s="64" t="str">
        <f>VLOOKUP(B107,MATERIALES!$A$2:$C$107,3,0)</f>
        <v>u</v>
      </c>
      <c r="E107" s="64">
        <v>4</v>
      </c>
      <c r="F107" s="154">
        <f>VLOOKUP(B107,MATERIALES!$A$2:$D$107,4,0)</f>
        <v>0</v>
      </c>
      <c r="G107" s="154">
        <f t="shared" si="1"/>
        <v>0</v>
      </c>
      <c r="H107" s="155"/>
    </row>
    <row r="108" spans="1:8" ht="24" x14ac:dyDescent="0.25">
      <c r="A108" s="64"/>
      <c r="B108" s="64">
        <v>1015207</v>
      </c>
      <c r="C108" s="63" t="s">
        <v>522</v>
      </c>
      <c r="D108" s="64" t="str">
        <f>VLOOKUP(B108,MATERIALES!$A$2:$C$107,3,0)</f>
        <v>u</v>
      </c>
      <c r="E108" s="64">
        <v>40</v>
      </c>
      <c r="F108" s="154">
        <f>VLOOKUP(B108,MATERIALES!$A$2:$D$107,4,0)</f>
        <v>0</v>
      </c>
      <c r="G108" s="154">
        <f t="shared" si="1"/>
        <v>0</v>
      </c>
      <c r="H108" s="155"/>
    </row>
    <row r="109" spans="1:8" ht="24" x14ac:dyDescent="0.25">
      <c r="A109" s="157" t="s">
        <v>734</v>
      </c>
      <c r="B109" s="64">
        <v>2422012</v>
      </c>
      <c r="C109" s="63" t="s">
        <v>693</v>
      </c>
      <c r="D109" s="64" t="str">
        <f>VLOOKUP(B109,MATERIALES!$A$2:$C$107,3,0)</f>
        <v>u</v>
      </c>
      <c r="E109" s="64">
        <v>2</v>
      </c>
      <c r="F109" s="154">
        <f>VLOOKUP(B109,MATERIALES!$A$2:$D$107,4,0)</f>
        <v>0</v>
      </c>
      <c r="G109" s="154">
        <f t="shared" si="1"/>
        <v>0</v>
      </c>
      <c r="H109" s="155">
        <f>SUM(G109:G114)</f>
        <v>0</v>
      </c>
    </row>
    <row r="110" spans="1:8" x14ac:dyDescent="0.25">
      <c r="A110" s="64"/>
      <c r="B110" s="64">
        <v>6601403</v>
      </c>
      <c r="C110" s="63" t="s">
        <v>709</v>
      </c>
      <c r="D110" s="64" t="str">
        <f>VLOOKUP(B110,MATERIALES!$A$2:$C$107,3,0)</f>
        <v>u</v>
      </c>
      <c r="E110" s="64">
        <v>5.6000000000000001E-2</v>
      </c>
      <c r="F110" s="154">
        <f>VLOOKUP(B110,MATERIALES!$A$2:$D$107,4,0)</f>
        <v>0</v>
      </c>
      <c r="G110" s="154">
        <f t="shared" si="1"/>
        <v>0</v>
      </c>
      <c r="H110" s="155"/>
    </row>
    <row r="111" spans="1:8" x14ac:dyDescent="0.25">
      <c r="A111" s="64"/>
      <c r="B111" s="64">
        <v>7027303</v>
      </c>
      <c r="C111" s="63" t="s">
        <v>710</v>
      </c>
      <c r="D111" s="64" t="str">
        <f>VLOOKUP(B111,MATERIALES!$A$2:$C$107,3,0)</f>
        <v>u</v>
      </c>
      <c r="E111" s="64">
        <v>0.24</v>
      </c>
      <c r="F111" s="154">
        <f>VLOOKUP(B111,MATERIALES!$A$2:$D$107,4,0)</f>
        <v>0</v>
      </c>
      <c r="G111" s="154">
        <f t="shared" si="1"/>
        <v>0</v>
      </c>
      <c r="H111" s="155"/>
    </row>
    <row r="112" spans="1:8" x14ac:dyDescent="0.25">
      <c r="A112" s="64"/>
      <c r="B112" s="64">
        <v>7543001</v>
      </c>
      <c r="C112" s="63" t="s">
        <v>711</v>
      </c>
      <c r="D112" s="64" t="str">
        <f>VLOOKUP(B112,MATERIALES!$A$2:$C$107,3,0)</f>
        <v>u</v>
      </c>
      <c r="E112" s="64">
        <v>0.28000000000000003</v>
      </c>
      <c r="F112" s="154">
        <f>VLOOKUP(B112,MATERIALES!$A$2:$D$107,4,0)</f>
        <v>0</v>
      </c>
      <c r="G112" s="154">
        <f t="shared" si="1"/>
        <v>0</v>
      </c>
      <c r="H112" s="155"/>
    </row>
    <row r="113" spans="1:8" x14ac:dyDescent="0.25">
      <c r="A113" s="64"/>
      <c r="B113" s="64">
        <v>7011505</v>
      </c>
      <c r="C113" s="63" t="s">
        <v>712</v>
      </c>
      <c r="D113" s="64" t="str">
        <f>VLOOKUP(B113,MATERIALES!$A$2:$C$107,3,0)</f>
        <v>u</v>
      </c>
      <c r="E113" s="64">
        <v>3</v>
      </c>
      <c r="F113" s="154">
        <f>VLOOKUP(B113,MATERIALES!$A$2:$D$107,4,0)</f>
        <v>0</v>
      </c>
      <c r="G113" s="154">
        <f t="shared" si="1"/>
        <v>0</v>
      </c>
      <c r="H113" s="155"/>
    </row>
    <row r="114" spans="1:8" x14ac:dyDescent="0.25">
      <c r="A114" s="64"/>
      <c r="B114" s="64">
        <v>7020104</v>
      </c>
      <c r="C114" s="63" t="s">
        <v>713</v>
      </c>
      <c r="D114" s="64" t="str">
        <f>VLOOKUP(B114,MATERIALES!$A$2:$C$107,3,0)</f>
        <v>u</v>
      </c>
      <c r="E114" s="64">
        <v>0.17599999999999999</v>
      </c>
      <c r="F114" s="154">
        <f>VLOOKUP(B114,MATERIALES!$A$2:$D$107,4,0)</f>
        <v>0</v>
      </c>
      <c r="G114" s="154">
        <f t="shared" si="1"/>
        <v>0</v>
      </c>
      <c r="H114" s="155"/>
    </row>
    <row r="115" spans="1:8" x14ac:dyDescent="0.25">
      <c r="A115" s="157" t="s">
        <v>142</v>
      </c>
      <c r="B115" s="64">
        <v>2420512</v>
      </c>
      <c r="C115" s="63" t="s">
        <v>523</v>
      </c>
      <c r="D115" s="64" t="str">
        <f>VLOOKUP(B115,MATERIALES!$A$2:$C$107,3,0)</f>
        <v>u</v>
      </c>
      <c r="E115" s="64">
        <v>11</v>
      </c>
      <c r="F115" s="154">
        <f>VLOOKUP(B115,MATERIALES!$A$2:$D$107,4,0)</f>
        <v>0</v>
      </c>
      <c r="G115" s="154">
        <f t="shared" si="1"/>
        <v>0</v>
      </c>
      <c r="H115" s="155">
        <f>+G115</f>
        <v>0</v>
      </c>
    </row>
    <row r="116" spans="1:8" ht="15" x14ac:dyDescent="0.25">
      <c r="A116" s="157" t="s">
        <v>735</v>
      </c>
      <c r="B116" s="171">
        <v>2351618</v>
      </c>
      <c r="C116" s="172" t="s">
        <v>212</v>
      </c>
      <c r="D116" s="64" t="str">
        <f>VLOOKUP(B116,MATERIALES!$A$2:$C$107,3,0)</f>
        <v>u</v>
      </c>
      <c r="E116" s="64">
        <v>7</v>
      </c>
      <c r="F116" s="154">
        <f>VLOOKUP(B116,MATERIALES!$A$2:$D$107,4,0)</f>
        <v>0</v>
      </c>
      <c r="G116" s="154">
        <f t="shared" si="1"/>
        <v>0</v>
      </c>
      <c r="H116" s="155">
        <f>SUM(G116:G120)</f>
        <v>0</v>
      </c>
    </row>
    <row r="117" spans="1:8" ht="15" x14ac:dyDescent="0.25">
      <c r="A117" s="64"/>
      <c r="B117" s="171">
        <v>11890109</v>
      </c>
      <c r="C117" s="172" t="s">
        <v>524</v>
      </c>
      <c r="D117" s="64" t="str">
        <f>VLOOKUP(B117,MATERIALES!$A$2:$C$107,3,0)</f>
        <v>u</v>
      </c>
      <c r="E117" s="64">
        <v>7</v>
      </c>
      <c r="F117" s="154">
        <f>VLOOKUP(B117,MATERIALES!$A$2:$D$107,4,0)</f>
        <v>0</v>
      </c>
      <c r="G117" s="154">
        <f t="shared" si="1"/>
        <v>0</v>
      </c>
      <c r="H117" s="155"/>
    </row>
    <row r="118" spans="1:8" ht="45" x14ac:dyDescent="0.25">
      <c r="A118" s="64"/>
      <c r="B118" s="171">
        <v>2056207</v>
      </c>
      <c r="C118" s="172" t="s">
        <v>493</v>
      </c>
      <c r="D118" s="64" t="str">
        <f>VLOOKUP(B118,MATERIALES!$A$2:$C$107,3,0)</f>
        <v>u</v>
      </c>
      <c r="E118" s="64">
        <v>14</v>
      </c>
      <c r="F118" s="154">
        <f>VLOOKUP(B118,MATERIALES!$A$2:$D$107,4,0)</f>
        <v>0</v>
      </c>
      <c r="G118" s="154">
        <f t="shared" si="1"/>
        <v>0</v>
      </c>
      <c r="H118" s="155"/>
    </row>
    <row r="119" spans="1:8" ht="30" x14ac:dyDescent="0.25">
      <c r="A119" s="64"/>
      <c r="B119" s="171">
        <v>1011139</v>
      </c>
      <c r="C119" s="172" t="s">
        <v>525</v>
      </c>
      <c r="D119" s="64" t="str">
        <f>VLOOKUP(B119,MATERIALES!$A$2:$C$107,3,0)</f>
        <v>m</v>
      </c>
      <c r="E119" s="64">
        <v>84</v>
      </c>
      <c r="F119" s="154">
        <f>VLOOKUP(B119,MATERIALES!$A$2:$D$107,4,0)</f>
        <v>0</v>
      </c>
      <c r="G119" s="154">
        <f t="shared" si="1"/>
        <v>0</v>
      </c>
      <c r="H119" s="155"/>
    </row>
    <row r="120" spans="1:8" ht="30" x14ac:dyDescent="0.25">
      <c r="A120" s="64"/>
      <c r="B120" s="171">
        <v>2052244</v>
      </c>
      <c r="C120" s="172" t="s">
        <v>508</v>
      </c>
      <c r="D120" s="64" t="str">
        <f>VLOOKUP(B120,MATERIALES!$A$2:$C$107,3,0)</f>
        <v>u</v>
      </c>
      <c r="E120" s="64">
        <v>7</v>
      </c>
      <c r="F120" s="154">
        <f>VLOOKUP(B120,MATERIALES!$A$2:$D$107,4,0)</f>
        <v>0</v>
      </c>
      <c r="G120" s="154">
        <f t="shared" si="1"/>
        <v>0</v>
      </c>
      <c r="H120" s="155"/>
    </row>
    <row r="121" spans="1:8" ht="15" x14ac:dyDescent="0.25">
      <c r="A121" s="157" t="s">
        <v>736</v>
      </c>
      <c r="B121" s="171">
        <v>2351618</v>
      </c>
      <c r="C121" s="172" t="s">
        <v>212</v>
      </c>
      <c r="D121" s="64" t="str">
        <f>VLOOKUP(B121,MATERIALES!$A$2:$C$107,3,0)</f>
        <v>u</v>
      </c>
      <c r="E121" s="64">
        <v>4</v>
      </c>
      <c r="F121" s="154">
        <f>VLOOKUP(B121,MATERIALES!$A$2:$D$107,4,0)</f>
        <v>0</v>
      </c>
      <c r="G121" s="154">
        <f t="shared" si="1"/>
        <v>0</v>
      </c>
      <c r="H121" s="155">
        <f>SUM(G121:G125)</f>
        <v>0</v>
      </c>
    </row>
    <row r="122" spans="1:8" ht="15" x14ac:dyDescent="0.25">
      <c r="A122" s="64"/>
      <c r="B122" s="171">
        <v>11890109</v>
      </c>
      <c r="C122" s="172" t="s">
        <v>524</v>
      </c>
      <c r="D122" s="64" t="str">
        <f>VLOOKUP(B122,MATERIALES!$A$2:$C$107,3,0)</f>
        <v>u</v>
      </c>
      <c r="E122" s="64">
        <v>4</v>
      </c>
      <c r="F122" s="154">
        <f>VLOOKUP(B122,MATERIALES!$A$2:$D$107,4,0)</f>
        <v>0</v>
      </c>
      <c r="G122" s="154">
        <f t="shared" si="1"/>
        <v>0</v>
      </c>
      <c r="H122" s="155"/>
    </row>
    <row r="123" spans="1:8" ht="45" x14ac:dyDescent="0.25">
      <c r="A123" s="64"/>
      <c r="B123" s="171">
        <v>2056207</v>
      </c>
      <c r="C123" s="172" t="s">
        <v>493</v>
      </c>
      <c r="D123" s="64" t="str">
        <f>VLOOKUP(B123,MATERIALES!$A$2:$C$107,3,0)</f>
        <v>u</v>
      </c>
      <c r="E123" s="64">
        <v>4</v>
      </c>
      <c r="F123" s="154">
        <f>VLOOKUP(B123,MATERIALES!$A$2:$D$107,4,0)</f>
        <v>0</v>
      </c>
      <c r="G123" s="154">
        <f t="shared" si="1"/>
        <v>0</v>
      </c>
      <c r="H123" s="155"/>
    </row>
    <row r="124" spans="1:8" ht="30" x14ac:dyDescent="0.25">
      <c r="A124" s="64"/>
      <c r="B124" s="171">
        <v>1011139</v>
      </c>
      <c r="C124" s="172" t="s">
        <v>525</v>
      </c>
      <c r="D124" s="64" t="str">
        <f>VLOOKUP(B124,MATERIALES!$A$2:$C$107,3,0)</f>
        <v>m</v>
      </c>
      <c r="E124" s="64">
        <v>32</v>
      </c>
      <c r="F124" s="154">
        <f>VLOOKUP(B124,MATERIALES!$A$2:$D$107,4,0)</f>
        <v>0</v>
      </c>
      <c r="G124" s="154">
        <f t="shared" si="1"/>
        <v>0</v>
      </c>
      <c r="H124" s="155"/>
    </row>
    <row r="125" spans="1:8" ht="30" x14ac:dyDescent="0.25">
      <c r="A125" s="64"/>
      <c r="B125" s="171">
        <v>2052244</v>
      </c>
      <c r="C125" s="172" t="s">
        <v>508</v>
      </c>
      <c r="D125" s="64" t="str">
        <f>VLOOKUP(B125,MATERIALES!$A$2:$C$107,3,0)</f>
        <v>u</v>
      </c>
      <c r="E125" s="64">
        <v>2</v>
      </c>
      <c r="F125" s="154">
        <f>VLOOKUP(B125,MATERIALES!$A$2:$D$107,4,0)</f>
        <v>0</v>
      </c>
      <c r="G125" s="154">
        <f t="shared" si="1"/>
        <v>0</v>
      </c>
      <c r="H125" s="155"/>
    </row>
    <row r="126" spans="1:8" ht="30" x14ac:dyDescent="0.25">
      <c r="A126" s="157" t="s">
        <v>737</v>
      </c>
      <c r="B126" s="171">
        <v>2621105</v>
      </c>
      <c r="C126" s="172" t="s">
        <v>714</v>
      </c>
      <c r="D126" s="64" t="str">
        <f>VLOOKUP(B126,MATERIALES!$A$2:$C$107,3,0)</f>
        <v>u</v>
      </c>
      <c r="E126" s="64">
        <v>4</v>
      </c>
      <c r="F126" s="154">
        <f>VLOOKUP(B126,MATERIALES!$A$2:$D$107,4,0)</f>
        <v>0</v>
      </c>
      <c r="G126" s="154">
        <f t="shared" si="1"/>
        <v>0</v>
      </c>
      <c r="H126" s="155">
        <f>+G126</f>
        <v>0</v>
      </c>
    </row>
    <row r="127" spans="1:8" ht="30" x14ac:dyDescent="0.25">
      <c r="A127" s="157" t="s">
        <v>738</v>
      </c>
      <c r="B127" s="171">
        <v>2635125</v>
      </c>
      <c r="C127" s="172" t="s">
        <v>716</v>
      </c>
      <c r="D127" s="64" t="str">
        <f>VLOOKUP(B127,MATERIALES!$A$2:$C$107,3,0)</f>
        <v>u</v>
      </c>
      <c r="E127" s="64">
        <v>4</v>
      </c>
      <c r="F127" s="154">
        <f>VLOOKUP(B127,MATERIALES!$A$2:$D$107,4,0)</f>
        <v>0</v>
      </c>
      <c r="G127" s="154">
        <f t="shared" si="1"/>
        <v>0</v>
      </c>
      <c r="H127" s="155">
        <f>SUM(G127:G130)</f>
        <v>0</v>
      </c>
    </row>
    <row r="128" spans="1:8" ht="30" x14ac:dyDescent="0.25">
      <c r="A128" s="64"/>
      <c r="B128" s="171">
        <v>2900814</v>
      </c>
      <c r="C128" s="172" t="s">
        <v>717</v>
      </c>
      <c r="D128" s="64" t="str">
        <f>VLOOKUP(B128,MATERIALES!$A$2:$C$107,3,0)</f>
        <v>u</v>
      </c>
      <c r="E128" s="64">
        <v>8</v>
      </c>
      <c r="F128" s="154">
        <f>VLOOKUP(B128,MATERIALES!$A$2:$D$107,4,0)</f>
        <v>0</v>
      </c>
      <c r="G128" s="154">
        <f t="shared" si="1"/>
        <v>0</v>
      </c>
      <c r="H128" s="155"/>
    </row>
    <row r="129" spans="1:8" ht="30" x14ac:dyDescent="0.25">
      <c r="A129" s="64"/>
      <c r="B129" s="171">
        <v>2862321</v>
      </c>
      <c r="C129" s="172" t="s">
        <v>718</v>
      </c>
      <c r="D129" s="64" t="str">
        <f>VLOOKUP(B129,MATERIALES!$A$2:$C$107,3,0)</f>
        <v>u</v>
      </c>
      <c r="E129" s="64">
        <v>2</v>
      </c>
      <c r="F129" s="154">
        <f>VLOOKUP(B129,MATERIALES!$A$2:$D$107,4,0)</f>
        <v>0</v>
      </c>
      <c r="G129" s="154">
        <f t="shared" si="1"/>
        <v>0</v>
      </c>
      <c r="H129" s="155"/>
    </row>
    <row r="130" spans="1:8" ht="45" x14ac:dyDescent="0.25">
      <c r="A130" s="64"/>
      <c r="B130" s="171">
        <v>2056207</v>
      </c>
      <c r="C130" s="172" t="s">
        <v>493</v>
      </c>
      <c r="D130" s="64" t="str">
        <f>VLOOKUP(B130,MATERIALES!$A$2:$C$107,3,0)</f>
        <v>u</v>
      </c>
      <c r="E130" s="64">
        <v>6</v>
      </c>
      <c r="F130" s="154">
        <f>VLOOKUP(B130,MATERIALES!$A$2:$D$107,4,0)</f>
        <v>0</v>
      </c>
      <c r="G130" s="154">
        <f t="shared" si="1"/>
        <v>0</v>
      </c>
      <c r="H130" s="155"/>
    </row>
    <row r="131" spans="1:8" ht="30" x14ac:dyDescent="0.25">
      <c r="A131" s="157" t="s">
        <v>739</v>
      </c>
      <c r="B131" s="171">
        <v>2621106</v>
      </c>
      <c r="C131" s="172" t="s">
        <v>715</v>
      </c>
      <c r="D131" s="64" t="str">
        <f>VLOOKUP(B131,MATERIALES!$A$2:$C$107,3,0)</f>
        <v>u</v>
      </c>
      <c r="E131" s="64">
        <v>6</v>
      </c>
      <c r="F131" s="154">
        <f>VLOOKUP(B131,MATERIALES!$A$2:$D$107,4,0)</f>
        <v>0</v>
      </c>
      <c r="G131" s="154">
        <f t="shared" si="1"/>
        <v>0</v>
      </c>
      <c r="H131" s="155">
        <f>+G131</f>
        <v>0</v>
      </c>
    </row>
    <row r="132" spans="1:8" ht="30" x14ac:dyDescent="0.25">
      <c r="A132" s="157" t="s">
        <v>740</v>
      </c>
      <c r="B132" s="171">
        <v>2635125</v>
      </c>
      <c r="C132" s="172" t="s">
        <v>716</v>
      </c>
      <c r="D132" s="64" t="str">
        <f>VLOOKUP(B132,MATERIALES!$A$2:$C$107,3,0)</f>
        <v>u</v>
      </c>
      <c r="E132" s="64">
        <v>6</v>
      </c>
      <c r="F132" s="154">
        <f>VLOOKUP(B132,MATERIALES!$A$2:$D$107,4,0)</f>
        <v>0</v>
      </c>
      <c r="G132" s="154">
        <f t="shared" si="1"/>
        <v>0</v>
      </c>
      <c r="H132" s="155">
        <f>SUM(G132:G135)</f>
        <v>0</v>
      </c>
    </row>
    <row r="133" spans="1:8" ht="30" x14ac:dyDescent="0.25">
      <c r="A133" s="64"/>
      <c r="B133" s="171">
        <v>2900814</v>
      </c>
      <c r="C133" s="172" t="s">
        <v>717</v>
      </c>
      <c r="D133" s="64" t="str">
        <f>VLOOKUP(B133,MATERIALES!$A$2:$C$107,3,0)</f>
        <v>u</v>
      </c>
      <c r="E133" s="64">
        <v>12</v>
      </c>
      <c r="F133" s="154">
        <f>VLOOKUP(B133,MATERIALES!$A$2:$D$107,4,0)</f>
        <v>0</v>
      </c>
      <c r="G133" s="154">
        <f t="shared" si="1"/>
        <v>0</v>
      </c>
      <c r="H133" s="155"/>
    </row>
    <row r="134" spans="1:8" ht="30" x14ac:dyDescent="0.25">
      <c r="A134" s="64"/>
      <c r="B134" s="171">
        <v>2862321</v>
      </c>
      <c r="C134" s="172" t="s">
        <v>718</v>
      </c>
      <c r="D134" s="64" t="str">
        <f>VLOOKUP(B134,MATERIALES!$A$2:$C$107,3,0)</f>
        <v>u</v>
      </c>
      <c r="E134" s="64">
        <v>2</v>
      </c>
      <c r="F134" s="154">
        <f>VLOOKUP(B134,MATERIALES!$A$2:$D$107,4,0)</f>
        <v>0</v>
      </c>
      <c r="G134" s="154">
        <f t="shared" si="1"/>
        <v>0</v>
      </c>
      <c r="H134" s="155"/>
    </row>
    <row r="135" spans="1:8" ht="45" x14ac:dyDescent="0.25">
      <c r="A135" s="64"/>
      <c r="B135" s="171">
        <v>2056207</v>
      </c>
      <c r="C135" s="172" t="s">
        <v>493</v>
      </c>
      <c r="D135" s="64" t="str">
        <f>VLOOKUP(B135,MATERIALES!$A$2:$C$107,3,0)</f>
        <v>u</v>
      </c>
      <c r="E135" s="64">
        <v>8</v>
      </c>
      <c r="F135" s="154">
        <f>VLOOKUP(B135,MATERIALES!$A$2:$D$107,4,0)</f>
        <v>0</v>
      </c>
      <c r="G135" s="154">
        <f t="shared" si="1"/>
        <v>0</v>
      </c>
      <c r="H135" s="156"/>
    </row>
    <row r="136" spans="1:8" ht="15" x14ac:dyDescent="0.25">
      <c r="A136" s="157" t="s">
        <v>741</v>
      </c>
      <c r="B136" s="171">
        <v>2624816</v>
      </c>
      <c r="C136" s="172" t="s">
        <v>719</v>
      </c>
      <c r="D136" s="64" t="str">
        <f>VLOOKUP(B136,MATERIALES!$A$2:$C$107,3,0)</f>
        <v>u</v>
      </c>
      <c r="E136" s="64">
        <v>1</v>
      </c>
      <c r="F136" s="154">
        <f>VLOOKUP(B136,MATERIALES!$A$2:$D$107,4,0)</f>
        <v>0</v>
      </c>
      <c r="G136" s="154">
        <f t="shared" si="1"/>
        <v>0</v>
      </c>
      <c r="H136" s="155">
        <f t="shared" ref="H136" si="3">SUM(G136)</f>
        <v>0</v>
      </c>
    </row>
    <row r="137" spans="1:8" ht="30" x14ac:dyDescent="0.25">
      <c r="A137" s="157" t="s">
        <v>742</v>
      </c>
      <c r="B137" s="171">
        <v>2601806</v>
      </c>
      <c r="C137" s="172" t="s">
        <v>527</v>
      </c>
      <c r="D137" s="64" t="str">
        <f>VLOOKUP(B137,MATERIALES!$A$2:$C$107,3,0)</f>
        <v>m</v>
      </c>
      <c r="E137" s="64">
        <v>1</v>
      </c>
      <c r="F137" s="154">
        <f>VLOOKUP(B137,MATERIALES!$A$2:$D$107,4,0)</f>
        <v>0</v>
      </c>
      <c r="G137" s="154">
        <f t="shared" si="1"/>
        <v>0</v>
      </c>
      <c r="H137" s="155">
        <f>+G137+G138</f>
        <v>0</v>
      </c>
    </row>
    <row r="138" spans="1:8" ht="15" x14ac:dyDescent="0.25">
      <c r="A138" s="64"/>
      <c r="B138" s="171">
        <v>1021739</v>
      </c>
      <c r="C138" s="172" t="s">
        <v>721</v>
      </c>
      <c r="D138" s="64" t="str">
        <f>VLOOKUP(B138,MATERIALES!$A$2:$C$107,3,0)</f>
        <v>u</v>
      </c>
      <c r="E138" s="64">
        <v>1</v>
      </c>
      <c r="F138" s="154">
        <f>VLOOKUP(B138,MATERIALES!$A$2:$D$107,4,0)</f>
        <v>0</v>
      </c>
      <c r="G138" s="154">
        <f t="shared" si="1"/>
        <v>0</v>
      </c>
      <c r="H138" s="155"/>
    </row>
    <row r="139" spans="1:8" ht="30" x14ac:dyDescent="0.25">
      <c r="A139" s="157" t="s">
        <v>743</v>
      </c>
      <c r="B139" s="171">
        <v>2112042</v>
      </c>
      <c r="C139" s="172" t="s">
        <v>526</v>
      </c>
      <c r="D139" s="64" t="str">
        <f>VLOOKUP(B139,MATERIALES!$A$2:$C$107,3,0)</f>
        <v>u</v>
      </c>
      <c r="E139" s="64">
        <v>2</v>
      </c>
      <c r="F139" s="154">
        <f>VLOOKUP(B139,MATERIALES!$A$2:$D$107,4,0)</f>
        <v>0</v>
      </c>
      <c r="G139" s="154">
        <f t="shared" si="1"/>
        <v>0</v>
      </c>
      <c r="H139" s="155">
        <f>SUM(G139:G147)</f>
        <v>0</v>
      </c>
    </row>
    <row r="140" spans="1:8" ht="30" x14ac:dyDescent="0.25">
      <c r="A140" s="157"/>
      <c r="B140" s="171">
        <v>2052244</v>
      </c>
      <c r="C140" s="172" t="s">
        <v>508</v>
      </c>
      <c r="D140" s="64" t="str">
        <f>VLOOKUP(B140,MATERIALES!$A$2:$C$107,3,0)</f>
        <v>u</v>
      </c>
      <c r="E140" s="64">
        <v>4</v>
      </c>
      <c r="F140" s="154">
        <f>VLOOKUP(B140,MATERIALES!$A$2:$D$107,4,0)</f>
        <v>0</v>
      </c>
      <c r="G140" s="154">
        <f t="shared" si="1"/>
        <v>0</v>
      </c>
      <c r="H140" s="155"/>
    </row>
    <row r="141" spans="1:8" ht="30" x14ac:dyDescent="0.25">
      <c r="A141" s="157"/>
      <c r="B141" s="171">
        <v>2516122</v>
      </c>
      <c r="C141" s="172" t="s">
        <v>681</v>
      </c>
      <c r="D141" s="64" t="str">
        <f>VLOOKUP(B141,MATERIALES!$A$2:$C$107,3,0)</f>
        <v>u</v>
      </c>
      <c r="E141" s="64">
        <v>1</v>
      </c>
      <c r="F141" s="154">
        <f>VLOOKUP(B141,MATERIALES!$A$2:$D$107,4,0)</f>
        <v>0</v>
      </c>
      <c r="G141" s="154">
        <f t="shared" si="1"/>
        <v>0</v>
      </c>
      <c r="H141" s="155"/>
    </row>
    <row r="142" spans="1:8" ht="30" x14ac:dyDescent="0.25">
      <c r="A142" s="64"/>
      <c r="B142" s="171">
        <v>2801220</v>
      </c>
      <c r="C142" s="172" t="s">
        <v>682</v>
      </c>
      <c r="D142" s="64" t="str">
        <f>VLOOKUP(B142,MATERIALES!$A$2:$C$107,3,0)</f>
        <v>u</v>
      </c>
      <c r="E142" s="64">
        <v>1</v>
      </c>
      <c r="F142" s="154">
        <f>VLOOKUP(B142,MATERIALES!$A$2:$D$107,4,0)</f>
        <v>0</v>
      </c>
      <c r="G142" s="154">
        <f t="shared" si="1"/>
        <v>0</v>
      </c>
      <c r="H142" s="155"/>
    </row>
    <row r="143" spans="1:8" ht="30" x14ac:dyDescent="0.25">
      <c r="A143" s="157"/>
      <c r="B143" s="171">
        <v>2851631</v>
      </c>
      <c r="C143" s="172" t="s">
        <v>518</v>
      </c>
      <c r="D143" s="64" t="str">
        <f>VLOOKUP(B143,MATERIALES!$A$2:$C$107,3,0)</f>
        <v>u</v>
      </c>
      <c r="E143" s="64">
        <v>1</v>
      </c>
      <c r="F143" s="154">
        <f>VLOOKUP(B143,MATERIALES!$A$2:$D$107,4,0)</f>
        <v>0</v>
      </c>
      <c r="G143" s="154">
        <f t="shared" ref="G143:G187" si="4">E143*F143</f>
        <v>0</v>
      </c>
      <c r="H143" s="155"/>
    </row>
    <row r="144" spans="1:8" ht="30" x14ac:dyDescent="0.25">
      <c r="A144" s="157"/>
      <c r="B144" s="171">
        <v>2834007</v>
      </c>
      <c r="C144" s="172" t="s">
        <v>528</v>
      </c>
      <c r="D144" s="64" t="str">
        <f>VLOOKUP(B144,MATERIALES!$A$2:$C$107,3,0)</f>
        <v>u</v>
      </c>
      <c r="E144" s="64">
        <v>1</v>
      </c>
      <c r="F144" s="154">
        <f>VLOOKUP(B144,MATERIALES!$A$2:$D$107,4,0)</f>
        <v>0</v>
      </c>
      <c r="G144" s="154">
        <f t="shared" si="4"/>
        <v>0</v>
      </c>
      <c r="H144" s="155"/>
    </row>
    <row r="145" spans="1:8" ht="30" x14ac:dyDescent="0.25">
      <c r="A145" s="157"/>
      <c r="B145" s="171">
        <v>2820133</v>
      </c>
      <c r="C145" s="172" t="s">
        <v>495</v>
      </c>
      <c r="D145" s="64" t="str">
        <f>VLOOKUP(B145,MATERIALES!$A$2:$C$107,3,0)</f>
        <v>u</v>
      </c>
      <c r="E145" s="64">
        <v>1</v>
      </c>
      <c r="F145" s="154">
        <f>VLOOKUP(B145,MATERIALES!$A$2:$D$107,4,0)</f>
        <v>0</v>
      </c>
      <c r="G145" s="154">
        <f t="shared" si="4"/>
        <v>0</v>
      </c>
      <c r="H145" s="155"/>
    </row>
    <row r="146" spans="1:8" ht="15" x14ac:dyDescent="0.25">
      <c r="A146" s="157"/>
      <c r="B146" s="171">
        <v>1021739</v>
      </c>
      <c r="C146" s="172" t="s">
        <v>721</v>
      </c>
      <c r="D146" s="64" t="str">
        <f>VLOOKUP(B146,MATERIALES!$A$2:$C$107,3,0)</f>
        <v>u</v>
      </c>
      <c r="E146" s="64">
        <v>3</v>
      </c>
      <c r="F146" s="154">
        <f>VLOOKUP(B146,MATERIALES!$A$2:$D$107,4,0)</f>
        <v>0</v>
      </c>
      <c r="G146" s="154">
        <f t="shared" si="4"/>
        <v>0</v>
      </c>
      <c r="H146" s="155"/>
    </row>
    <row r="147" spans="1:8" ht="30" x14ac:dyDescent="0.25">
      <c r="A147" s="157"/>
      <c r="B147" s="171">
        <v>2901614</v>
      </c>
      <c r="C147" s="172" t="s">
        <v>485</v>
      </c>
      <c r="D147" s="64" t="str">
        <f>VLOOKUP(B147,MATERIALES!$A$2:$C$107,3,0)</f>
        <v>u</v>
      </c>
      <c r="E147" s="64">
        <v>2</v>
      </c>
      <c r="F147" s="154">
        <f>VLOOKUP(B147,MATERIALES!$A$2:$D$107,4,0)</f>
        <v>0</v>
      </c>
      <c r="G147" s="154">
        <f t="shared" si="4"/>
        <v>0</v>
      </c>
      <c r="H147" s="155"/>
    </row>
    <row r="148" spans="1:8" ht="30" x14ac:dyDescent="0.25">
      <c r="A148" s="157" t="s">
        <v>744</v>
      </c>
      <c r="B148" s="171">
        <v>2112042</v>
      </c>
      <c r="C148" s="172" t="s">
        <v>526</v>
      </c>
      <c r="D148" s="64" t="str">
        <f>VLOOKUP(B148,MATERIALES!$A$2:$C$107,3,0)</f>
        <v>u</v>
      </c>
      <c r="E148" s="64">
        <v>6</v>
      </c>
      <c r="F148" s="154">
        <f>VLOOKUP(B148,MATERIALES!$A$2:$D$107,4,0)</f>
        <v>0</v>
      </c>
      <c r="G148" s="154">
        <f t="shared" si="4"/>
        <v>0</v>
      </c>
      <c r="H148" s="155">
        <f>SUM(G148:G156)</f>
        <v>0</v>
      </c>
    </row>
    <row r="149" spans="1:8" ht="30" x14ac:dyDescent="0.25">
      <c r="A149" s="157"/>
      <c r="B149" s="171">
        <v>2052244</v>
      </c>
      <c r="C149" s="172" t="s">
        <v>508</v>
      </c>
      <c r="D149" s="64" t="str">
        <f>VLOOKUP(B149,MATERIALES!$A$2:$C$107,3,0)</f>
        <v>u</v>
      </c>
      <c r="E149" s="64">
        <v>12</v>
      </c>
      <c r="F149" s="154">
        <f>VLOOKUP(B149,MATERIALES!$A$2:$D$107,4,0)</f>
        <v>0</v>
      </c>
      <c r="G149" s="154">
        <f t="shared" si="4"/>
        <v>0</v>
      </c>
      <c r="H149" s="155"/>
    </row>
    <row r="150" spans="1:8" ht="30" x14ac:dyDescent="0.25">
      <c r="A150" s="157"/>
      <c r="B150" s="171">
        <v>2515561</v>
      </c>
      <c r="C150" s="172" t="s">
        <v>683</v>
      </c>
      <c r="D150" s="64" t="str">
        <f>VLOOKUP(B150,MATERIALES!$A$2:$C$107,3,0)</f>
        <v>m</v>
      </c>
      <c r="E150" s="64">
        <v>3</v>
      </c>
      <c r="F150" s="154">
        <f>VLOOKUP(B150,MATERIALES!$A$2:$D$107,4,0)</f>
        <v>0</v>
      </c>
      <c r="G150" s="154">
        <f t="shared" si="4"/>
        <v>0</v>
      </c>
      <c r="H150" s="155"/>
    </row>
    <row r="151" spans="1:8" ht="30" x14ac:dyDescent="0.25">
      <c r="A151" s="157"/>
      <c r="B151" s="171">
        <v>2802020</v>
      </c>
      <c r="C151" s="172" t="s">
        <v>512</v>
      </c>
      <c r="D151" s="64" t="str">
        <f>VLOOKUP(B151,MATERIALES!$A$2:$C$107,3,0)</f>
        <v>u</v>
      </c>
      <c r="E151" s="64">
        <v>1</v>
      </c>
      <c r="F151" s="154">
        <f>VLOOKUP(B151,MATERIALES!$A$2:$D$107,4,0)</f>
        <v>0</v>
      </c>
      <c r="G151" s="154">
        <f t="shared" si="4"/>
        <v>0</v>
      </c>
      <c r="H151" s="155"/>
    </row>
    <row r="152" spans="1:8" ht="30" x14ac:dyDescent="0.25">
      <c r="A152" s="157"/>
      <c r="B152" s="171">
        <v>2851631</v>
      </c>
      <c r="C152" s="172" t="s">
        <v>518</v>
      </c>
      <c r="D152" s="64" t="str">
        <f>VLOOKUP(B152,MATERIALES!$A$2:$C$107,3,0)</f>
        <v>u</v>
      </c>
      <c r="E152" s="64">
        <v>1</v>
      </c>
      <c r="F152" s="154">
        <f>VLOOKUP(B152,MATERIALES!$A$2:$D$107,4,0)</f>
        <v>0</v>
      </c>
      <c r="G152" s="154">
        <f t="shared" si="4"/>
        <v>0</v>
      </c>
      <c r="H152" s="155"/>
    </row>
    <row r="153" spans="1:8" ht="30" x14ac:dyDescent="0.25">
      <c r="A153" s="157"/>
      <c r="B153" s="171">
        <v>2834007</v>
      </c>
      <c r="C153" s="172" t="s">
        <v>528</v>
      </c>
      <c r="D153" s="64" t="str">
        <f>VLOOKUP(B153,MATERIALES!$A$2:$C$107,3,0)</f>
        <v>u</v>
      </c>
      <c r="E153" s="64">
        <v>1</v>
      </c>
      <c r="F153" s="154">
        <f>VLOOKUP(B153,MATERIALES!$A$2:$D$107,4,0)</f>
        <v>0</v>
      </c>
      <c r="G153" s="154">
        <f t="shared" si="4"/>
        <v>0</v>
      </c>
      <c r="H153" s="155"/>
    </row>
    <row r="154" spans="1:8" ht="30" x14ac:dyDescent="0.25">
      <c r="A154" s="157"/>
      <c r="B154" s="171">
        <v>2820133</v>
      </c>
      <c r="C154" s="172" t="s">
        <v>495</v>
      </c>
      <c r="D154" s="64" t="str">
        <f>VLOOKUP(B154,MATERIALES!$A$2:$C$107,3,0)</f>
        <v>u</v>
      </c>
      <c r="E154" s="64">
        <v>1</v>
      </c>
      <c r="F154" s="154">
        <f>VLOOKUP(B154,MATERIALES!$A$2:$D$107,4,0)</f>
        <v>0</v>
      </c>
      <c r="G154" s="154">
        <f t="shared" si="4"/>
        <v>0</v>
      </c>
      <c r="H154" s="155"/>
    </row>
    <row r="155" spans="1:8" ht="30" x14ac:dyDescent="0.25">
      <c r="A155" s="157"/>
      <c r="B155" s="171">
        <v>2901614</v>
      </c>
      <c r="C155" s="172" t="s">
        <v>485</v>
      </c>
      <c r="D155" s="64" t="str">
        <f>VLOOKUP(B155,MATERIALES!$A$2:$C$107,3,0)</f>
        <v>u</v>
      </c>
      <c r="E155" s="64">
        <v>4</v>
      </c>
      <c r="F155" s="154">
        <f>VLOOKUP(B155,MATERIALES!$A$2:$D$107,4,0)</f>
        <v>0</v>
      </c>
      <c r="G155" s="154">
        <f t="shared" si="4"/>
        <v>0</v>
      </c>
      <c r="H155" s="155"/>
    </row>
    <row r="156" spans="1:8" ht="30" x14ac:dyDescent="0.25">
      <c r="A156" s="157"/>
      <c r="B156" s="171">
        <v>2820138</v>
      </c>
      <c r="C156" s="172" t="s">
        <v>529</v>
      </c>
      <c r="D156" s="64" t="str">
        <f>VLOOKUP(B156,MATERIALES!$A$2:$C$107,3,0)</f>
        <v>u</v>
      </c>
      <c r="E156" s="64">
        <v>1</v>
      </c>
      <c r="F156" s="154">
        <f>VLOOKUP(B156,MATERIALES!$A$2:$D$107,4,0)</f>
        <v>0</v>
      </c>
      <c r="G156" s="154">
        <f t="shared" si="4"/>
        <v>0</v>
      </c>
      <c r="H156" s="155"/>
    </row>
    <row r="157" spans="1:8" ht="15" x14ac:dyDescent="0.25">
      <c r="A157" s="157" t="s">
        <v>745</v>
      </c>
      <c r="B157" s="171">
        <v>2624806</v>
      </c>
      <c r="C157" s="172" t="s">
        <v>720</v>
      </c>
      <c r="D157" s="64" t="str">
        <f>VLOOKUP(B157,MATERIALES!$A$2:$C$107,3,0)</f>
        <v>m</v>
      </c>
      <c r="E157" s="64">
        <v>3</v>
      </c>
      <c r="F157" s="154">
        <f>VLOOKUP(B157,MATERIALES!$A$2:$D$107,4,0)</f>
        <v>0</v>
      </c>
      <c r="G157" s="154">
        <f t="shared" si="4"/>
        <v>0</v>
      </c>
      <c r="H157" s="155">
        <f>+G157</f>
        <v>0</v>
      </c>
    </row>
    <row r="158" spans="1:8" ht="30" x14ac:dyDescent="0.25">
      <c r="A158" s="157" t="s">
        <v>746</v>
      </c>
      <c r="B158" s="171">
        <v>2624212</v>
      </c>
      <c r="C158" s="172" t="s">
        <v>148</v>
      </c>
      <c r="D158" s="64" t="str">
        <f>VLOOKUP(B158,MATERIALES!$A$2:$C$107,3,0)</f>
        <v>u</v>
      </c>
      <c r="E158" s="64">
        <v>3</v>
      </c>
      <c r="F158" s="154">
        <f>VLOOKUP(B158,MATERIALES!$A$2:$D$107,4,0)</f>
        <v>0</v>
      </c>
      <c r="G158" s="154">
        <f t="shared" si="4"/>
        <v>0</v>
      </c>
      <c r="H158" s="173">
        <f>+G158</f>
        <v>0</v>
      </c>
    </row>
    <row r="159" spans="1:8" ht="30" x14ac:dyDescent="0.25">
      <c r="A159" s="157" t="s">
        <v>747</v>
      </c>
      <c r="B159" s="171">
        <v>2112042</v>
      </c>
      <c r="C159" s="172" t="s">
        <v>526</v>
      </c>
      <c r="D159" s="64" t="str">
        <f>VLOOKUP(B159,MATERIALES!$A$2:$C$107,3,0)</f>
        <v>u</v>
      </c>
      <c r="E159" s="64">
        <v>3</v>
      </c>
      <c r="F159" s="154">
        <f>VLOOKUP(B159,MATERIALES!$A$2:$D$107,4,0)</f>
        <v>0</v>
      </c>
      <c r="G159" s="154">
        <f t="shared" si="4"/>
        <v>0</v>
      </c>
      <c r="H159" s="155">
        <f>SUM(G159:G160)</f>
        <v>0</v>
      </c>
    </row>
    <row r="160" spans="1:8" ht="30" x14ac:dyDescent="0.25">
      <c r="A160" s="157"/>
      <c r="B160" s="171">
        <v>2052244</v>
      </c>
      <c r="C160" s="172" t="s">
        <v>508</v>
      </c>
      <c r="D160" s="64" t="str">
        <f>VLOOKUP(B160,MATERIALES!$A$2:$C$107,3,0)</f>
        <v>u</v>
      </c>
      <c r="E160" s="64">
        <v>6</v>
      </c>
      <c r="F160" s="154">
        <f>VLOOKUP(B160,MATERIALES!$A$2:$D$107,4,0)</f>
        <v>0</v>
      </c>
      <c r="G160" s="154">
        <f t="shared" si="4"/>
        <v>0</v>
      </c>
      <c r="H160" s="155"/>
    </row>
    <row r="161" spans="1:8" ht="30" x14ac:dyDescent="0.25">
      <c r="A161" s="157" t="s">
        <v>748</v>
      </c>
      <c r="B161" s="171">
        <v>2601806</v>
      </c>
      <c r="C161" s="172" t="s">
        <v>527</v>
      </c>
      <c r="D161" s="64" t="str">
        <f>VLOOKUP(B161,MATERIALES!$A$2:$C$107,3,0)</f>
        <v>m</v>
      </c>
      <c r="E161" s="64">
        <v>3</v>
      </c>
      <c r="F161" s="154">
        <f>VLOOKUP(B161,MATERIALES!$A$2:$D$107,4,0)</f>
        <v>0</v>
      </c>
      <c r="G161" s="154">
        <f t="shared" si="4"/>
        <v>0</v>
      </c>
      <c r="H161" s="155">
        <f>+G161+G162</f>
        <v>0</v>
      </c>
    </row>
    <row r="162" spans="1:8" ht="15" x14ac:dyDescent="0.25">
      <c r="A162" s="157"/>
      <c r="B162" s="171">
        <v>1021739</v>
      </c>
      <c r="C162" s="172" t="s">
        <v>721</v>
      </c>
      <c r="D162" s="64" t="str">
        <f>VLOOKUP(B162,MATERIALES!$A$2:$C$107,3,0)</f>
        <v>u</v>
      </c>
      <c r="E162" s="64">
        <v>3</v>
      </c>
      <c r="F162" s="154">
        <f>VLOOKUP(B162,MATERIALES!$A$2:$D$107,4,0)</f>
        <v>0</v>
      </c>
      <c r="G162" s="154">
        <f t="shared" si="4"/>
        <v>0</v>
      </c>
      <c r="H162" s="155"/>
    </row>
    <row r="163" spans="1:8" ht="30" x14ac:dyDescent="0.25">
      <c r="A163" s="157" t="s">
        <v>749</v>
      </c>
      <c r="B163" s="171">
        <v>2516122</v>
      </c>
      <c r="C163" s="172" t="s">
        <v>681</v>
      </c>
      <c r="D163" s="64" t="str">
        <f>VLOOKUP(B163,MATERIALES!$A$2:$C$107,3,0)</f>
        <v>u</v>
      </c>
      <c r="E163" s="64">
        <v>3</v>
      </c>
      <c r="F163" s="154">
        <f>VLOOKUP(B163,MATERIALES!$A$2:$D$107,4,0)</f>
        <v>0</v>
      </c>
      <c r="G163" s="154">
        <f t="shared" si="4"/>
        <v>0</v>
      </c>
      <c r="H163" s="155">
        <f>SUM(G163:G169)</f>
        <v>0</v>
      </c>
    </row>
    <row r="164" spans="1:8" ht="30" x14ac:dyDescent="0.25">
      <c r="A164" s="157"/>
      <c r="B164" s="171">
        <v>2802020</v>
      </c>
      <c r="C164" s="172" t="s">
        <v>512</v>
      </c>
      <c r="D164" s="64" t="str">
        <f>VLOOKUP(B164,MATERIALES!$A$2:$C$107,3,0)</f>
        <v>u</v>
      </c>
      <c r="E164" s="64">
        <v>1</v>
      </c>
      <c r="F164" s="154">
        <f>VLOOKUP(B164,MATERIALES!$A$2:$D$107,4,0)</f>
        <v>0</v>
      </c>
      <c r="G164" s="154">
        <f t="shared" si="4"/>
        <v>0</v>
      </c>
      <c r="H164" s="155"/>
    </row>
    <row r="165" spans="1:8" ht="30" x14ac:dyDescent="0.25">
      <c r="A165" s="157"/>
      <c r="B165" s="171">
        <v>2851631</v>
      </c>
      <c r="C165" s="172" t="s">
        <v>518</v>
      </c>
      <c r="D165" s="64" t="str">
        <f>VLOOKUP(B165,MATERIALES!$A$2:$C$107,3,0)</f>
        <v>u</v>
      </c>
      <c r="E165" s="64">
        <v>1</v>
      </c>
      <c r="F165" s="154">
        <f>VLOOKUP(B165,MATERIALES!$A$2:$D$107,4,0)</f>
        <v>0</v>
      </c>
      <c r="G165" s="154">
        <f t="shared" si="4"/>
        <v>0</v>
      </c>
      <c r="H165" s="155"/>
    </row>
    <row r="166" spans="1:8" ht="15" x14ac:dyDescent="0.25">
      <c r="A166" s="157"/>
      <c r="B166" s="171">
        <v>1021739</v>
      </c>
      <c r="C166" s="172" t="s">
        <v>721</v>
      </c>
      <c r="D166" s="64" t="str">
        <f>VLOOKUP(B166,MATERIALES!$A$2:$C$107,3,0)</f>
        <v>u</v>
      </c>
      <c r="E166" s="64">
        <v>9</v>
      </c>
      <c r="F166" s="154">
        <f>VLOOKUP(B166,MATERIALES!$A$2:$D$107,4,0)</f>
        <v>0</v>
      </c>
      <c r="G166" s="154">
        <f t="shared" si="4"/>
        <v>0</v>
      </c>
      <c r="H166" s="155"/>
    </row>
    <row r="167" spans="1:8" ht="30" x14ac:dyDescent="0.25">
      <c r="A167" s="157"/>
      <c r="B167" s="171">
        <v>2820133</v>
      </c>
      <c r="C167" s="172" t="s">
        <v>495</v>
      </c>
      <c r="D167" s="64" t="str">
        <f>VLOOKUP(B167,MATERIALES!$A$2:$C$107,3,0)</f>
        <v>u</v>
      </c>
      <c r="E167" s="64">
        <v>1</v>
      </c>
      <c r="F167" s="154">
        <f>VLOOKUP(B167,MATERIALES!$A$2:$D$107,4,0)</f>
        <v>0</v>
      </c>
      <c r="G167" s="154">
        <f t="shared" si="4"/>
        <v>0</v>
      </c>
      <c r="H167" s="155"/>
    </row>
    <row r="168" spans="1:8" ht="30" x14ac:dyDescent="0.25">
      <c r="A168" s="157"/>
      <c r="B168" s="171">
        <v>2834007</v>
      </c>
      <c r="C168" s="172" t="s">
        <v>528</v>
      </c>
      <c r="D168" s="64" t="str">
        <f>VLOOKUP(B168,MATERIALES!$A$2:$C$107,3,0)</f>
        <v>u</v>
      </c>
      <c r="E168" s="64">
        <v>1</v>
      </c>
      <c r="F168" s="154">
        <f>VLOOKUP(B168,MATERIALES!$A$2:$D$107,4,0)</f>
        <v>0</v>
      </c>
      <c r="G168" s="154">
        <f t="shared" si="4"/>
        <v>0</v>
      </c>
      <c r="H168" s="155"/>
    </row>
    <row r="169" spans="1:8" ht="30" x14ac:dyDescent="0.25">
      <c r="A169" s="157"/>
      <c r="B169" s="171">
        <v>2901614</v>
      </c>
      <c r="C169" s="172" t="s">
        <v>485</v>
      </c>
      <c r="D169" s="64" t="str">
        <f>VLOOKUP(B169,MATERIALES!$A$2:$C$107,3,0)</f>
        <v>u</v>
      </c>
      <c r="E169" s="64">
        <v>3</v>
      </c>
      <c r="F169" s="154">
        <f>VLOOKUP(B169,MATERIALES!$A$2:$D$107,4,0)</f>
        <v>0</v>
      </c>
      <c r="G169" s="154">
        <f t="shared" si="4"/>
        <v>0</v>
      </c>
      <c r="H169" s="155"/>
    </row>
    <row r="170" spans="1:8" ht="30" x14ac:dyDescent="0.25">
      <c r="A170" s="157" t="s">
        <v>578</v>
      </c>
      <c r="B170" s="171">
        <v>1015207</v>
      </c>
      <c r="C170" s="172" t="s">
        <v>522</v>
      </c>
      <c r="D170" s="64" t="str">
        <f>VLOOKUP(B170,MATERIALES!$A$2:$C$107,3,0)</f>
        <v>u</v>
      </c>
      <c r="E170" s="64">
        <v>20</v>
      </c>
      <c r="F170" s="154">
        <f>VLOOKUP(B170,MATERIALES!$A$2:$D$107,4,0)</f>
        <v>0</v>
      </c>
      <c r="G170" s="154">
        <f t="shared" si="4"/>
        <v>0</v>
      </c>
      <c r="H170" s="155">
        <f>SUM(G170:G174)</f>
        <v>0</v>
      </c>
    </row>
    <row r="171" spans="1:8" ht="30" x14ac:dyDescent="0.25">
      <c r="A171" s="157"/>
      <c r="B171" s="171">
        <v>2282003</v>
      </c>
      <c r="C171" s="172" t="s">
        <v>521</v>
      </c>
      <c r="D171" s="64" t="str">
        <f>VLOOKUP(B171,MATERIALES!$A$2:$C$107,3,0)</f>
        <v>u</v>
      </c>
      <c r="E171" s="64">
        <v>1</v>
      </c>
      <c r="F171" s="154">
        <f>VLOOKUP(B171,MATERIALES!$A$2:$D$107,4,0)</f>
        <v>0</v>
      </c>
      <c r="G171" s="154">
        <f t="shared" si="4"/>
        <v>0</v>
      </c>
      <c r="H171" s="155"/>
    </row>
    <row r="172" spans="1:8" ht="15" x14ac:dyDescent="0.25">
      <c r="A172" s="157"/>
      <c r="B172" s="171">
        <v>2371009</v>
      </c>
      <c r="C172" s="172" t="s">
        <v>530</v>
      </c>
      <c r="D172" s="64" t="str">
        <f>VLOOKUP(B172,MATERIALES!$A$2:$C$107,3,0)</f>
        <v>u</v>
      </c>
      <c r="E172" s="64">
        <v>1</v>
      </c>
      <c r="F172" s="154">
        <f>VLOOKUP(B172,MATERIALES!$A$2:$D$107,4,0)</f>
        <v>0</v>
      </c>
      <c r="G172" s="154">
        <f t="shared" si="4"/>
        <v>0</v>
      </c>
      <c r="H172" s="155"/>
    </row>
    <row r="173" spans="1:8" ht="30" x14ac:dyDescent="0.25">
      <c r="A173" s="157"/>
      <c r="B173" s="171">
        <v>2988216</v>
      </c>
      <c r="C173" s="172" t="s">
        <v>145</v>
      </c>
      <c r="D173" s="64" t="str">
        <f>VLOOKUP(B173,MATERIALES!$A$2:$C$107,3,0)</f>
        <v>u</v>
      </c>
      <c r="E173" s="64">
        <v>1</v>
      </c>
      <c r="F173" s="154">
        <f>VLOOKUP(B173,MATERIALES!$A$2:$D$107,4,0)</f>
        <v>0</v>
      </c>
      <c r="G173" s="154">
        <f t="shared" si="4"/>
        <v>0</v>
      </c>
      <c r="H173" s="155"/>
    </row>
    <row r="174" spans="1:8" ht="30" x14ac:dyDescent="0.25">
      <c r="A174" s="157"/>
      <c r="B174" s="171">
        <v>2820133</v>
      </c>
      <c r="C174" s="172" t="s">
        <v>495</v>
      </c>
      <c r="D174" s="64" t="str">
        <f>VLOOKUP(B174,MATERIALES!$A$2:$C$107,3,0)</f>
        <v>u</v>
      </c>
      <c r="E174" s="64">
        <v>1</v>
      </c>
      <c r="F174" s="154">
        <f>VLOOKUP(B174,MATERIALES!$A$2:$D$107,4,0)</f>
        <v>0</v>
      </c>
      <c r="G174" s="154">
        <f t="shared" si="4"/>
        <v>0</v>
      </c>
      <c r="H174" s="155"/>
    </row>
    <row r="175" spans="1:8" ht="30" x14ac:dyDescent="0.25">
      <c r="A175" s="157" t="s">
        <v>143</v>
      </c>
      <c r="B175" s="171">
        <v>1015207</v>
      </c>
      <c r="C175" s="172" t="s">
        <v>522</v>
      </c>
      <c r="D175" s="64" t="str">
        <f>VLOOKUP(B175,MATERIALES!$A$2:$C$107,3,0)</f>
        <v>u</v>
      </c>
      <c r="E175" s="64">
        <v>66</v>
      </c>
      <c r="F175" s="154">
        <f>VLOOKUP(B175,MATERIALES!$A$2:$D$107,4,0)</f>
        <v>0</v>
      </c>
      <c r="G175" s="154">
        <f t="shared" si="4"/>
        <v>0</v>
      </c>
      <c r="H175" s="155">
        <f>SUM(G175:G179)</f>
        <v>0</v>
      </c>
    </row>
    <row r="176" spans="1:8" ht="30" x14ac:dyDescent="0.25">
      <c r="A176" s="157"/>
      <c r="B176" s="171">
        <v>2282003</v>
      </c>
      <c r="C176" s="172" t="s">
        <v>521</v>
      </c>
      <c r="D176" s="64" t="str">
        <f>VLOOKUP(B176,MATERIALES!$A$2:$C$107,3,0)</f>
        <v>u</v>
      </c>
      <c r="E176" s="64">
        <v>6</v>
      </c>
      <c r="F176" s="154">
        <f>VLOOKUP(B176,MATERIALES!$A$2:$D$107,4,0)</f>
        <v>0</v>
      </c>
      <c r="G176" s="154">
        <f t="shared" si="4"/>
        <v>0</v>
      </c>
      <c r="H176" s="155"/>
    </row>
    <row r="177" spans="1:10" ht="15" x14ac:dyDescent="0.25">
      <c r="A177" s="157"/>
      <c r="B177" s="171">
        <v>2371009</v>
      </c>
      <c r="C177" s="172" t="s">
        <v>530</v>
      </c>
      <c r="D177" s="64" t="str">
        <f>VLOOKUP(B177,MATERIALES!$A$2:$C$107,3,0)</f>
        <v>u</v>
      </c>
      <c r="E177" s="64">
        <v>6</v>
      </c>
      <c r="F177" s="154">
        <f>VLOOKUP(B177,MATERIALES!$A$2:$D$107,4,0)</f>
        <v>0</v>
      </c>
      <c r="G177" s="154">
        <f t="shared" si="4"/>
        <v>0</v>
      </c>
      <c r="H177" s="155"/>
    </row>
    <row r="178" spans="1:10" ht="30" x14ac:dyDescent="0.25">
      <c r="A178" s="157"/>
      <c r="B178" s="171">
        <v>2852618</v>
      </c>
      <c r="C178" s="172" t="s">
        <v>150</v>
      </c>
      <c r="D178" s="64" t="str">
        <f>VLOOKUP(B178,MATERIALES!$A$2:$C$107,3,0)</f>
        <v>u</v>
      </c>
      <c r="E178" s="64">
        <v>6</v>
      </c>
      <c r="F178" s="154">
        <f>VLOOKUP(B178,MATERIALES!$A$2:$D$107,4,0)</f>
        <v>0</v>
      </c>
      <c r="G178" s="154">
        <f t="shared" si="4"/>
        <v>0</v>
      </c>
      <c r="H178" s="155"/>
    </row>
    <row r="179" spans="1:10" ht="30" x14ac:dyDescent="0.25">
      <c r="A179" s="157"/>
      <c r="B179" s="171">
        <v>7070430</v>
      </c>
      <c r="C179" s="172" t="s">
        <v>531</v>
      </c>
      <c r="D179" s="64" t="str">
        <f>VLOOKUP(B179,MATERIALES!$A$2:$C$107,3,0)</f>
        <v>u</v>
      </c>
      <c r="E179" s="64">
        <v>6</v>
      </c>
      <c r="F179" s="154">
        <f>VLOOKUP(B179,MATERIALES!$A$2:$D$107,4,0)</f>
        <v>0</v>
      </c>
      <c r="G179" s="154">
        <f t="shared" si="4"/>
        <v>0</v>
      </c>
      <c r="H179" s="155"/>
    </row>
    <row r="180" spans="1:10" ht="30" x14ac:dyDescent="0.25">
      <c r="A180" s="157" t="s">
        <v>750</v>
      </c>
      <c r="B180" s="171">
        <v>1015207</v>
      </c>
      <c r="C180" s="172" t="s">
        <v>522</v>
      </c>
      <c r="D180" s="64" t="str">
        <f>VLOOKUP(B180,MATERIALES!$A$2:$C$107,3,0)</f>
        <v>u</v>
      </c>
      <c r="E180" s="64">
        <v>27</v>
      </c>
      <c r="F180" s="154">
        <f>VLOOKUP(B180,MATERIALES!$A$2:$D$107,4,0)</f>
        <v>0</v>
      </c>
      <c r="G180" s="154">
        <f t="shared" si="4"/>
        <v>0</v>
      </c>
      <c r="H180" s="155">
        <f>SUM(G180:G186)</f>
        <v>0</v>
      </c>
    </row>
    <row r="181" spans="1:10" ht="30" x14ac:dyDescent="0.25">
      <c r="A181" s="157"/>
      <c r="B181" s="171">
        <v>2282003</v>
      </c>
      <c r="C181" s="172" t="s">
        <v>521</v>
      </c>
      <c r="D181" s="64" t="str">
        <f>VLOOKUP(B181,MATERIALES!$A$2:$C$107,3,0)</f>
        <v>u</v>
      </c>
      <c r="E181" s="64">
        <v>4</v>
      </c>
      <c r="F181" s="154">
        <f>VLOOKUP(B181,MATERIALES!$A$2:$D$107,4,0)</f>
        <v>0</v>
      </c>
      <c r="G181" s="154">
        <f t="shared" si="4"/>
        <v>0</v>
      </c>
      <c r="H181" s="155"/>
      <c r="I181" s="162"/>
      <c r="J181" s="161"/>
    </row>
    <row r="182" spans="1:10" ht="48" customHeight="1" x14ac:dyDescent="0.25">
      <c r="A182" s="157"/>
      <c r="B182" s="171">
        <v>2371009</v>
      </c>
      <c r="C182" s="172" t="s">
        <v>530</v>
      </c>
      <c r="D182" s="64" t="str">
        <f>VLOOKUP(B182,MATERIALES!$A$2:$C$107,3,0)</f>
        <v>u</v>
      </c>
      <c r="E182" s="64">
        <v>2</v>
      </c>
      <c r="F182" s="154">
        <f>VLOOKUP(B182,MATERIALES!$A$2:$D$107,4,0)</f>
        <v>0</v>
      </c>
      <c r="G182" s="154">
        <f t="shared" si="4"/>
        <v>0</v>
      </c>
      <c r="H182" s="156"/>
    </row>
    <row r="183" spans="1:10" ht="48" customHeight="1" x14ac:dyDescent="0.25">
      <c r="A183" s="157"/>
      <c r="B183" s="171">
        <v>2852618</v>
      </c>
      <c r="C183" s="172" t="s">
        <v>150</v>
      </c>
      <c r="D183" s="64" t="str">
        <f>VLOOKUP(B183,MATERIALES!$A$2:$C$107,3,0)</f>
        <v>u</v>
      </c>
      <c r="E183" s="64">
        <v>1</v>
      </c>
      <c r="F183" s="154">
        <f>VLOOKUP(B183,MATERIALES!$A$2:$D$107,4,0)</f>
        <v>0</v>
      </c>
      <c r="G183" s="154">
        <f t="shared" si="4"/>
        <v>0</v>
      </c>
      <c r="H183" s="155"/>
    </row>
    <row r="184" spans="1:10" ht="36" customHeight="1" x14ac:dyDescent="0.25">
      <c r="A184" s="157"/>
      <c r="B184" s="171">
        <v>7070430</v>
      </c>
      <c r="C184" s="172" t="s">
        <v>531</v>
      </c>
      <c r="D184" s="64" t="str">
        <f>VLOOKUP(B184,MATERIALES!$A$2:$C$107,3,0)</f>
        <v>u</v>
      </c>
      <c r="E184" s="64">
        <v>1</v>
      </c>
      <c r="F184" s="154">
        <f>VLOOKUP(B184,MATERIALES!$A$2:$D$107,4,0)</f>
        <v>0</v>
      </c>
      <c r="G184" s="154">
        <f t="shared" si="4"/>
        <v>0</v>
      </c>
      <c r="H184" s="155"/>
      <c r="I184" s="163"/>
    </row>
    <row r="185" spans="1:10" ht="48" customHeight="1" x14ac:dyDescent="0.25">
      <c r="A185" s="157"/>
      <c r="B185" s="171">
        <v>2010703</v>
      </c>
      <c r="C185" s="172" t="s">
        <v>532</v>
      </c>
      <c r="D185" s="64" t="str">
        <f>VLOOKUP(B185,MATERIALES!$A$2:$C$107,3,0)</f>
        <v>u</v>
      </c>
      <c r="E185" s="64">
        <v>1</v>
      </c>
      <c r="F185" s="154">
        <f>VLOOKUP(B185,MATERIALES!$A$2:$D$107,4,0)</f>
        <v>0</v>
      </c>
      <c r="G185" s="154">
        <f t="shared" si="4"/>
        <v>0</v>
      </c>
      <c r="H185" s="155"/>
    </row>
    <row r="186" spans="1:10" ht="36" customHeight="1" x14ac:dyDescent="0.25">
      <c r="A186" s="157"/>
      <c r="B186" s="171">
        <v>2885925</v>
      </c>
      <c r="C186" s="172" t="s">
        <v>684</v>
      </c>
      <c r="D186" s="64" t="str">
        <f>VLOOKUP(B186,MATERIALES!$A$2:$C$107,3,0)</f>
        <v>m</v>
      </c>
      <c r="E186" s="64">
        <v>1</v>
      </c>
      <c r="F186" s="154">
        <f>VLOOKUP(B186,MATERIALES!$A$2:$D$107,4,0)</f>
        <v>0</v>
      </c>
      <c r="G186" s="154">
        <f t="shared" si="4"/>
        <v>0</v>
      </c>
      <c r="H186" s="155"/>
    </row>
    <row r="187" spans="1:10" ht="24" x14ac:dyDescent="0.25">
      <c r="A187" s="157" t="s">
        <v>751</v>
      </c>
      <c r="B187" s="64">
        <v>1015207</v>
      </c>
      <c r="C187" s="63" t="s">
        <v>522</v>
      </c>
      <c r="D187" s="64" t="str">
        <f>VLOOKUP(B187,MATERIALES!$A$2:$C$107,3,0)</f>
        <v>u</v>
      </c>
      <c r="E187" s="64">
        <v>14</v>
      </c>
      <c r="F187" s="154">
        <f>VLOOKUP(B187,MATERIALES!$A$2:$D$107,4,0)</f>
        <v>0</v>
      </c>
      <c r="G187" s="154">
        <f t="shared" si="4"/>
        <v>0</v>
      </c>
      <c r="H187" s="155">
        <f>SUM(G187:G193)</f>
        <v>0</v>
      </c>
    </row>
    <row r="188" spans="1:10" ht="24" x14ac:dyDescent="0.25">
      <c r="A188" s="157"/>
      <c r="B188" s="64">
        <v>2282003</v>
      </c>
      <c r="C188" s="63" t="s">
        <v>521</v>
      </c>
      <c r="D188" s="64" t="str">
        <f>VLOOKUP(B188,MATERIALES!$A$2:$C$107,3,0)</f>
        <v>u</v>
      </c>
      <c r="E188" s="64">
        <v>3</v>
      </c>
      <c r="F188" s="154">
        <f>VLOOKUP(B188,MATERIALES!$A$2:$D$107,4,0)</f>
        <v>0</v>
      </c>
      <c r="G188" s="154">
        <f t="shared" ref="G188:G193" si="5">E188*F188</f>
        <v>0</v>
      </c>
      <c r="H188" s="155"/>
    </row>
    <row r="189" spans="1:10" x14ac:dyDescent="0.25">
      <c r="A189" s="157"/>
      <c r="B189" s="64">
        <v>2371009</v>
      </c>
      <c r="C189" s="63" t="s">
        <v>530</v>
      </c>
      <c r="D189" s="64" t="str">
        <f>VLOOKUP(B189,MATERIALES!$A$2:$C$107,3,0)</f>
        <v>u</v>
      </c>
      <c r="E189" s="64">
        <v>1</v>
      </c>
      <c r="F189" s="154">
        <f>VLOOKUP(B189,MATERIALES!$A$2:$D$107,4,0)</f>
        <v>0</v>
      </c>
      <c r="G189" s="154">
        <f t="shared" si="5"/>
        <v>0</v>
      </c>
      <c r="H189" s="155"/>
    </row>
    <row r="190" spans="1:10" x14ac:dyDescent="0.25">
      <c r="A190" s="157"/>
      <c r="B190" s="64">
        <v>2852618</v>
      </c>
      <c r="C190" s="63" t="s">
        <v>150</v>
      </c>
      <c r="D190" s="64" t="str">
        <f>VLOOKUP(B190,MATERIALES!$A$2:$C$107,3,0)</f>
        <v>u</v>
      </c>
      <c r="E190" s="64">
        <v>1</v>
      </c>
      <c r="F190" s="154">
        <f>VLOOKUP(B190,MATERIALES!$A$2:$D$107,4,0)</f>
        <v>0</v>
      </c>
      <c r="G190" s="154">
        <f t="shared" si="5"/>
        <v>0</v>
      </c>
      <c r="H190" s="155"/>
    </row>
    <row r="191" spans="1:10" ht="24" x14ac:dyDescent="0.25">
      <c r="A191" s="157"/>
      <c r="B191" s="64">
        <v>7070430</v>
      </c>
      <c r="C191" s="63" t="s">
        <v>531</v>
      </c>
      <c r="D191" s="64" t="str">
        <f>VLOOKUP(B191,MATERIALES!$A$2:$C$107,3,0)</f>
        <v>u</v>
      </c>
      <c r="E191" s="64">
        <v>1</v>
      </c>
      <c r="F191" s="154">
        <f>VLOOKUP(B191,MATERIALES!$A$2:$D$107,4,0)</f>
        <v>0</v>
      </c>
      <c r="G191" s="154">
        <f t="shared" si="5"/>
        <v>0</v>
      </c>
      <c r="H191" s="155"/>
    </row>
    <row r="192" spans="1:10" x14ac:dyDescent="0.25">
      <c r="A192" s="157"/>
      <c r="B192" s="64">
        <v>2010703</v>
      </c>
      <c r="C192" s="63" t="s">
        <v>532</v>
      </c>
      <c r="D192" s="64" t="str">
        <f>VLOOKUP(B192,MATERIALES!$A$2:$C$107,3,0)</f>
        <v>u</v>
      </c>
      <c r="E192" s="64">
        <v>1</v>
      </c>
      <c r="F192" s="154">
        <f>VLOOKUP(B192,MATERIALES!$A$2:$D$107,4,0)</f>
        <v>0</v>
      </c>
      <c r="G192" s="154">
        <f t="shared" si="5"/>
        <v>0</v>
      </c>
      <c r="H192" s="155"/>
    </row>
    <row r="193" spans="1:8" ht="24" x14ac:dyDescent="0.25">
      <c r="A193" s="157"/>
      <c r="B193" s="64">
        <v>2885925</v>
      </c>
      <c r="C193" s="63" t="s">
        <v>684</v>
      </c>
      <c r="D193" s="64" t="str">
        <f>VLOOKUP(B193,MATERIALES!$A$2:$C$107,3,0)</f>
        <v>m</v>
      </c>
      <c r="E193" s="64">
        <v>1</v>
      </c>
      <c r="F193" s="154">
        <f>VLOOKUP(B193,MATERIALES!$A$2:$D$107,4,0)</f>
        <v>0</v>
      </c>
      <c r="G193" s="154">
        <f t="shared" si="5"/>
        <v>0</v>
      </c>
      <c r="H193" s="155"/>
    </row>
    <row r="194" spans="1:8" ht="30" x14ac:dyDescent="0.25">
      <c r="A194" s="157" t="s">
        <v>752</v>
      </c>
      <c r="B194" s="171">
        <v>1015207</v>
      </c>
      <c r="C194" s="172" t="s">
        <v>522</v>
      </c>
      <c r="D194" s="64" t="str">
        <f>VLOOKUP(B194,MATERIALES!$A$2:$C$107,3,0)</f>
        <v>u</v>
      </c>
      <c r="E194" s="64">
        <v>56</v>
      </c>
      <c r="F194" s="154">
        <f>VLOOKUP(B194,MATERIALES!$A$2:$D$107,4,0)</f>
        <v>0</v>
      </c>
      <c r="G194" s="154">
        <f t="shared" ref="G194:G232" si="6">E194*F194</f>
        <v>0</v>
      </c>
      <c r="H194" s="155">
        <f>SUM(G194:G198)</f>
        <v>0</v>
      </c>
    </row>
    <row r="195" spans="1:8" ht="30" x14ac:dyDescent="0.25">
      <c r="A195" s="157"/>
      <c r="B195" s="171">
        <v>2282003</v>
      </c>
      <c r="C195" s="172" t="s">
        <v>521</v>
      </c>
      <c r="D195" s="64" t="str">
        <f>VLOOKUP(B195,MATERIALES!$A$2:$C$107,3,0)</f>
        <v>u</v>
      </c>
      <c r="E195" s="64">
        <v>4</v>
      </c>
      <c r="F195" s="154">
        <f>VLOOKUP(B195,MATERIALES!$A$2:$D$107,4,0)</f>
        <v>0</v>
      </c>
      <c r="G195" s="154">
        <f t="shared" si="6"/>
        <v>0</v>
      </c>
      <c r="H195" s="155"/>
    </row>
    <row r="196" spans="1:8" ht="15" x14ac:dyDescent="0.25">
      <c r="A196" s="157"/>
      <c r="B196" s="171">
        <v>2371009</v>
      </c>
      <c r="C196" s="172" t="s">
        <v>530</v>
      </c>
      <c r="D196" s="64" t="str">
        <f>VLOOKUP(B196,MATERIALES!$A$2:$C$107,3,0)</f>
        <v>u</v>
      </c>
      <c r="E196" s="64">
        <v>2</v>
      </c>
      <c r="F196" s="154">
        <f>VLOOKUP(B196,MATERIALES!$A$2:$D$107,4,0)</f>
        <v>0</v>
      </c>
      <c r="G196" s="154">
        <f t="shared" si="6"/>
        <v>0</v>
      </c>
      <c r="H196" s="155"/>
    </row>
    <row r="197" spans="1:8" ht="30" x14ac:dyDescent="0.25">
      <c r="A197" s="157"/>
      <c r="B197" s="171">
        <v>2010703</v>
      </c>
      <c r="C197" s="172" t="s">
        <v>532</v>
      </c>
      <c r="D197" s="64" t="str">
        <f>VLOOKUP(B197,MATERIALES!$A$2:$C$107,3,0)</f>
        <v>u</v>
      </c>
      <c r="E197" s="64">
        <v>2</v>
      </c>
      <c r="F197" s="154">
        <f>VLOOKUP(B197,MATERIALES!$A$2:$D$107,4,0)</f>
        <v>0</v>
      </c>
      <c r="G197" s="154">
        <f t="shared" si="6"/>
        <v>0</v>
      </c>
      <c r="H197" s="155"/>
    </row>
    <row r="198" spans="1:8" ht="30" x14ac:dyDescent="0.25">
      <c r="A198" s="157"/>
      <c r="B198" s="171">
        <v>2988216</v>
      </c>
      <c r="C198" s="172" t="s">
        <v>145</v>
      </c>
      <c r="D198" s="64" t="str">
        <f>VLOOKUP(B198,MATERIALES!$A$2:$C$107,3,0)</f>
        <v>u</v>
      </c>
      <c r="E198" s="64">
        <v>2</v>
      </c>
      <c r="F198" s="154">
        <f>VLOOKUP(B198,MATERIALES!$A$2:$D$107,4,0)</f>
        <v>0</v>
      </c>
      <c r="G198" s="154">
        <f t="shared" si="6"/>
        <v>0</v>
      </c>
      <c r="H198" s="155"/>
    </row>
    <row r="199" spans="1:8" ht="30" x14ac:dyDescent="0.25">
      <c r="A199" s="157" t="s">
        <v>753</v>
      </c>
      <c r="B199" s="171">
        <v>1015207</v>
      </c>
      <c r="C199" s="172" t="s">
        <v>522</v>
      </c>
      <c r="D199" s="64" t="str">
        <f>VLOOKUP(B199,MATERIALES!$A$2:$C$107,3,0)</f>
        <v>u</v>
      </c>
      <c r="E199" s="64">
        <v>15</v>
      </c>
      <c r="F199" s="154">
        <f>VLOOKUP(B199,MATERIALES!$A$2:$D$107,4,0)</f>
        <v>0</v>
      </c>
      <c r="G199" s="154">
        <f t="shared" si="6"/>
        <v>0</v>
      </c>
      <c r="H199" s="155">
        <f>SUM(G199:G205)</f>
        <v>0</v>
      </c>
    </row>
    <row r="200" spans="1:8" ht="30" x14ac:dyDescent="0.25">
      <c r="A200" s="157"/>
      <c r="B200" s="171">
        <v>2282003</v>
      </c>
      <c r="C200" s="172" t="s">
        <v>521</v>
      </c>
      <c r="D200" s="64" t="str">
        <f>VLOOKUP(B200,MATERIALES!$A$2:$C$107,3,0)</f>
        <v>u</v>
      </c>
      <c r="E200" s="64">
        <v>3</v>
      </c>
      <c r="F200" s="154">
        <f>VLOOKUP(B200,MATERIALES!$A$2:$D$107,4,0)</f>
        <v>0</v>
      </c>
      <c r="G200" s="154">
        <f t="shared" si="6"/>
        <v>0</v>
      </c>
      <c r="H200" s="155"/>
    </row>
    <row r="201" spans="1:8" ht="15" x14ac:dyDescent="0.25">
      <c r="A201" s="157"/>
      <c r="B201" s="171">
        <v>2371009</v>
      </c>
      <c r="C201" s="172" t="s">
        <v>530</v>
      </c>
      <c r="D201" s="64" t="str">
        <f>VLOOKUP(B201,MATERIALES!$A$2:$C$107,3,0)</f>
        <v>u</v>
      </c>
      <c r="E201" s="64">
        <v>2</v>
      </c>
      <c r="F201" s="154">
        <f>VLOOKUP(B201,MATERIALES!$A$2:$D$107,4,0)</f>
        <v>0</v>
      </c>
      <c r="G201" s="154">
        <f t="shared" si="6"/>
        <v>0</v>
      </c>
      <c r="H201" s="155"/>
    </row>
    <row r="202" spans="1:8" ht="30" x14ac:dyDescent="0.25">
      <c r="A202" s="157"/>
      <c r="B202" s="171">
        <v>2010703</v>
      </c>
      <c r="C202" s="172" t="s">
        <v>532</v>
      </c>
      <c r="D202" s="64" t="str">
        <f>VLOOKUP(B202,MATERIALES!$A$2:$C$107,3,0)</f>
        <v>u</v>
      </c>
      <c r="E202" s="64">
        <v>1</v>
      </c>
      <c r="F202" s="154">
        <f>VLOOKUP(B202,MATERIALES!$A$2:$D$107,4,0)</f>
        <v>0</v>
      </c>
      <c r="G202" s="154">
        <f t="shared" si="6"/>
        <v>0</v>
      </c>
      <c r="H202" s="155"/>
    </row>
    <row r="203" spans="1:8" ht="30" x14ac:dyDescent="0.25">
      <c r="A203" s="157"/>
      <c r="B203" s="171">
        <v>2988216</v>
      </c>
      <c r="C203" s="172" t="s">
        <v>145</v>
      </c>
      <c r="D203" s="64" t="str">
        <f>VLOOKUP(B203,MATERIALES!$A$2:$C$107,3,0)</f>
        <v>u</v>
      </c>
      <c r="E203" s="64">
        <v>1</v>
      </c>
      <c r="F203" s="154">
        <f>VLOOKUP(B203,MATERIALES!$A$2:$D$107,4,0)</f>
        <v>0</v>
      </c>
      <c r="G203" s="154">
        <f t="shared" si="6"/>
        <v>0</v>
      </c>
      <c r="H203" s="155"/>
    </row>
    <row r="204" spans="1:8" ht="30" x14ac:dyDescent="0.25">
      <c r="A204" s="157"/>
      <c r="B204" s="171">
        <v>2852618</v>
      </c>
      <c r="C204" s="172" t="s">
        <v>150</v>
      </c>
      <c r="D204" s="64" t="str">
        <f>VLOOKUP(B204,MATERIALES!$A$2:$C$107,3,0)</f>
        <v>u</v>
      </c>
      <c r="E204" s="64">
        <v>1</v>
      </c>
      <c r="F204" s="154">
        <f>VLOOKUP(B204,MATERIALES!$A$2:$D$107,4,0)</f>
        <v>0</v>
      </c>
      <c r="G204" s="154">
        <f t="shared" si="6"/>
        <v>0</v>
      </c>
      <c r="H204" s="155"/>
    </row>
    <row r="205" spans="1:8" ht="30" x14ac:dyDescent="0.25">
      <c r="A205" s="157"/>
      <c r="B205" s="171">
        <v>7070430</v>
      </c>
      <c r="C205" s="172" t="s">
        <v>531</v>
      </c>
      <c r="D205" s="64" t="str">
        <f>VLOOKUP(B205,MATERIALES!$A$2:$C$107,3,0)</f>
        <v>u</v>
      </c>
      <c r="E205" s="64">
        <v>1</v>
      </c>
      <c r="F205" s="154">
        <f>VLOOKUP(B205,MATERIALES!$A$2:$D$107,4,0)</f>
        <v>0</v>
      </c>
      <c r="G205" s="154">
        <f t="shared" si="6"/>
        <v>0</v>
      </c>
      <c r="H205" s="155"/>
    </row>
    <row r="206" spans="1:8" ht="30" x14ac:dyDescent="0.25">
      <c r="A206" s="157" t="s">
        <v>754</v>
      </c>
      <c r="B206" s="171">
        <v>3017012</v>
      </c>
      <c r="C206" s="172" t="s">
        <v>685</v>
      </c>
      <c r="D206" s="64" t="str">
        <f>VLOOKUP(B206,MATERIALES!$A$2:$C$107,3,0)</f>
        <v>u</v>
      </c>
      <c r="E206" s="64">
        <v>1</v>
      </c>
      <c r="F206" s="154">
        <f>VLOOKUP(B206,MATERIALES!$A$2:$D$107,4,0)</f>
        <v>0</v>
      </c>
      <c r="G206" s="154">
        <f t="shared" si="6"/>
        <v>0</v>
      </c>
      <c r="H206" s="155">
        <f>SUM(G206:G210)</f>
        <v>0</v>
      </c>
    </row>
    <row r="207" spans="1:8" ht="15" x14ac:dyDescent="0.25">
      <c r="A207" s="157"/>
      <c r="B207" s="171">
        <v>1021752</v>
      </c>
      <c r="C207" s="172" t="s">
        <v>686</v>
      </c>
      <c r="D207" s="64" t="str">
        <f>VLOOKUP(B207,MATERIALES!$A$2:$C$107,3,0)</f>
        <v>m</v>
      </c>
      <c r="E207" s="64">
        <v>6</v>
      </c>
      <c r="F207" s="154">
        <f>VLOOKUP(B207,MATERIALES!$A$2:$D$107,4,0)</f>
        <v>0</v>
      </c>
      <c r="G207" s="154">
        <f t="shared" si="6"/>
        <v>0</v>
      </c>
      <c r="H207" s="155"/>
    </row>
    <row r="208" spans="1:8" ht="45" x14ac:dyDescent="0.25">
      <c r="A208" s="157"/>
      <c r="B208" s="171">
        <v>2194842</v>
      </c>
      <c r="C208" s="172" t="s">
        <v>687</v>
      </c>
      <c r="D208" s="64" t="str">
        <f>VLOOKUP(B208,MATERIALES!$A$2:$C$107,3,0)</f>
        <v>m</v>
      </c>
      <c r="E208" s="64">
        <v>4</v>
      </c>
      <c r="F208" s="154">
        <f>VLOOKUP(B208,MATERIALES!$A$2:$D$107,4,0)</f>
        <v>0</v>
      </c>
      <c r="G208" s="154">
        <f t="shared" si="6"/>
        <v>0</v>
      </c>
      <c r="H208" s="155"/>
    </row>
    <row r="209" spans="1:8" ht="30" x14ac:dyDescent="0.25">
      <c r="A209" s="157"/>
      <c r="B209" s="171">
        <v>2820161</v>
      </c>
      <c r="C209" s="172" t="s">
        <v>688</v>
      </c>
      <c r="D209" s="64" t="str">
        <f>VLOOKUP(B209,MATERIALES!$A$2:$C$107,3,0)</f>
        <v>u</v>
      </c>
      <c r="E209" s="64">
        <v>2</v>
      </c>
      <c r="F209" s="154">
        <f>VLOOKUP(B209,MATERIALES!$A$2:$D$107,4,0)</f>
        <v>0</v>
      </c>
      <c r="G209" s="154">
        <f t="shared" si="6"/>
        <v>0</v>
      </c>
      <c r="H209" s="155"/>
    </row>
    <row r="210" spans="1:8" ht="30" x14ac:dyDescent="0.25">
      <c r="A210" s="157"/>
      <c r="B210" s="171">
        <v>2820138</v>
      </c>
      <c r="C210" s="172" t="s">
        <v>529</v>
      </c>
      <c r="D210" s="64" t="str">
        <f>VLOOKUP(B210,MATERIALES!$A$2:$C$107,3,0)</f>
        <v>u</v>
      </c>
      <c r="E210" s="64">
        <v>1</v>
      </c>
      <c r="F210" s="154">
        <f>VLOOKUP(B210,MATERIALES!$A$2:$D$107,4,0)</f>
        <v>0</v>
      </c>
      <c r="G210" s="154">
        <f t="shared" si="6"/>
        <v>0</v>
      </c>
      <c r="H210" s="155"/>
    </row>
    <row r="211" spans="1:8" ht="30" x14ac:dyDescent="0.25">
      <c r="A211" s="157" t="s">
        <v>755</v>
      </c>
      <c r="B211" s="171">
        <v>3106018</v>
      </c>
      <c r="C211" s="172" t="s">
        <v>694</v>
      </c>
      <c r="D211" s="64" t="str">
        <f>VLOOKUP(B211,MATERIALES!$A$2:$C$107,3,0)</f>
        <v>u</v>
      </c>
      <c r="E211" s="64">
        <v>1</v>
      </c>
      <c r="F211" s="154">
        <f>VLOOKUP(B211,MATERIALES!$A$2:$D$107,4,0)</f>
        <v>0</v>
      </c>
      <c r="G211" s="154">
        <f t="shared" si="6"/>
        <v>0</v>
      </c>
      <c r="H211" s="155">
        <f>SUM(G211:G216)</f>
        <v>0</v>
      </c>
    </row>
    <row r="212" spans="1:8" ht="15" x14ac:dyDescent="0.25">
      <c r="A212" s="157"/>
      <c r="B212" s="171">
        <v>1021753</v>
      </c>
      <c r="C212" s="172" t="s">
        <v>689</v>
      </c>
      <c r="D212" s="64" t="str">
        <f>VLOOKUP(B212,MATERIALES!$A$2:$C$107,3,0)</f>
        <v>m</v>
      </c>
      <c r="E212" s="64">
        <v>6</v>
      </c>
      <c r="F212" s="154">
        <f>VLOOKUP(B212,MATERIALES!$A$2:$D$107,4,0)</f>
        <v>0</v>
      </c>
      <c r="G212" s="154">
        <f t="shared" ref="G212:G226" si="7">E212*F212</f>
        <v>0</v>
      </c>
      <c r="H212" s="155"/>
    </row>
    <row r="213" spans="1:8" ht="45" x14ac:dyDescent="0.25">
      <c r="A213" s="157"/>
      <c r="B213" s="171">
        <v>2194843</v>
      </c>
      <c r="C213" s="172" t="s">
        <v>690</v>
      </c>
      <c r="D213" s="64" t="str">
        <f>VLOOKUP(B213,MATERIALES!$A$2:$C$107,3,0)</f>
        <v>u</v>
      </c>
      <c r="E213" s="64">
        <v>4</v>
      </c>
      <c r="F213" s="154">
        <f>VLOOKUP(B213,MATERIALES!$A$2:$D$107,4,0)</f>
        <v>0</v>
      </c>
      <c r="G213" s="154">
        <f t="shared" si="7"/>
        <v>0</v>
      </c>
      <c r="H213" s="155"/>
    </row>
    <row r="214" spans="1:8" ht="30" x14ac:dyDescent="0.25">
      <c r="A214" s="157"/>
      <c r="B214" s="171">
        <v>1015207</v>
      </c>
      <c r="C214" s="172" t="s">
        <v>522</v>
      </c>
      <c r="D214" s="64" t="str">
        <f>VLOOKUP(B214,MATERIALES!$A$2:$C$107,3,0)</f>
        <v>u</v>
      </c>
      <c r="E214" s="64">
        <v>3</v>
      </c>
      <c r="F214" s="154">
        <f>VLOOKUP(B214,MATERIALES!$A$2:$D$107,4,0)</f>
        <v>0</v>
      </c>
      <c r="G214" s="154">
        <f t="shared" si="7"/>
        <v>0</v>
      </c>
      <c r="H214" s="155"/>
    </row>
    <row r="215" spans="1:8" ht="30" x14ac:dyDescent="0.25">
      <c r="A215" s="157"/>
      <c r="B215" s="171">
        <v>2840301</v>
      </c>
      <c r="C215" s="172" t="s">
        <v>691</v>
      </c>
      <c r="D215" s="64" t="str">
        <f>VLOOKUP(B215,MATERIALES!$A$2:$C$107,3,0)</f>
        <v>u</v>
      </c>
      <c r="E215" s="64">
        <v>1</v>
      </c>
      <c r="F215" s="154">
        <f>VLOOKUP(B215,MATERIALES!$A$2:$D$107,4,0)</f>
        <v>0</v>
      </c>
      <c r="G215" s="154">
        <f t="shared" si="7"/>
        <v>0</v>
      </c>
      <c r="H215" s="155"/>
    </row>
    <row r="216" spans="1:8" ht="30" x14ac:dyDescent="0.25">
      <c r="A216" s="157"/>
      <c r="B216" s="171">
        <v>2820138</v>
      </c>
      <c r="C216" s="172" t="s">
        <v>529</v>
      </c>
      <c r="D216" s="64" t="str">
        <f>VLOOKUP(B216,MATERIALES!$A$2:$C$107,3,0)</f>
        <v>u</v>
      </c>
      <c r="E216" s="64">
        <v>1</v>
      </c>
      <c r="F216" s="154">
        <f>VLOOKUP(B216,MATERIALES!$A$2:$D$107,4,0)</f>
        <v>0</v>
      </c>
      <c r="G216" s="154">
        <f t="shared" si="7"/>
        <v>0</v>
      </c>
      <c r="H216" s="155"/>
    </row>
    <row r="217" spans="1:8" ht="30" x14ac:dyDescent="0.25">
      <c r="A217" s="157" t="s">
        <v>756</v>
      </c>
      <c r="B217" s="174">
        <v>1013141</v>
      </c>
      <c r="C217" s="172" t="s">
        <v>692</v>
      </c>
      <c r="D217" s="64" t="str">
        <f>VLOOKUP(B217,MATERIALES!$A$2:$C$107,3,0)</f>
        <v>m</v>
      </c>
      <c r="E217" s="64">
        <v>1530.9</v>
      </c>
      <c r="F217" s="154">
        <f>VLOOKUP(B217,MATERIALES!$A$2:$D$107,4,0)</f>
        <v>0</v>
      </c>
      <c r="G217" s="154">
        <f t="shared" si="7"/>
        <v>0</v>
      </c>
      <c r="H217" s="155">
        <f>+G217</f>
        <v>0</v>
      </c>
    </row>
    <row r="218" spans="1:8" ht="45" x14ac:dyDescent="0.25">
      <c r="A218" s="157" t="s">
        <v>757</v>
      </c>
      <c r="B218" s="174">
        <v>1103643</v>
      </c>
      <c r="C218" s="172" t="s">
        <v>679</v>
      </c>
      <c r="D218" s="64" t="str">
        <f>VLOOKUP(B218,MATERIALES!$A$2:$C$107,3,0)</f>
        <v>m</v>
      </c>
      <c r="E218" s="64">
        <v>220.5</v>
      </c>
      <c r="F218" s="154">
        <f>VLOOKUP(B218,MATERIALES!$A$2:$D$107,4,0)</f>
        <v>0</v>
      </c>
      <c r="G218" s="154">
        <f t="shared" si="7"/>
        <v>0</v>
      </c>
      <c r="H218" s="155">
        <f>+G218</f>
        <v>0</v>
      </c>
    </row>
    <row r="219" spans="1:8" ht="45" x14ac:dyDescent="0.25">
      <c r="A219" s="157" t="s">
        <v>758</v>
      </c>
      <c r="B219" s="174">
        <v>1103743</v>
      </c>
      <c r="C219" s="172" t="s">
        <v>680</v>
      </c>
      <c r="D219" s="64" t="str">
        <f>VLOOKUP(B219,MATERIALES!$A$2:$C$107,3,0)</f>
        <v>m</v>
      </c>
      <c r="E219" s="64">
        <v>572.25</v>
      </c>
      <c r="F219" s="154">
        <f>VLOOKUP(B219,MATERIALES!$A$2:$D$107,4,0)</f>
        <v>0</v>
      </c>
      <c r="G219" s="154">
        <f t="shared" si="7"/>
        <v>0</v>
      </c>
      <c r="H219" s="155">
        <f>+G219</f>
        <v>0</v>
      </c>
    </row>
    <row r="220" spans="1:8" ht="15" x14ac:dyDescent="0.25">
      <c r="A220" s="157" t="s">
        <v>759</v>
      </c>
      <c r="B220" s="174">
        <v>4750935</v>
      </c>
      <c r="C220" s="172" t="s">
        <v>487</v>
      </c>
      <c r="D220" s="64" t="str">
        <f>VLOOKUP(B220,MATERIALES!$A$2:$C$107,3,0)</f>
        <v>u</v>
      </c>
      <c r="E220" s="64">
        <v>48</v>
      </c>
      <c r="F220" s="154">
        <f>VLOOKUP(B220,MATERIALES!$A$2:$D$107,4,0)</f>
        <v>0</v>
      </c>
      <c r="G220" s="154">
        <f t="shared" si="7"/>
        <v>0</v>
      </c>
      <c r="H220" s="155">
        <f>SUM(G220:G224)</f>
        <v>0</v>
      </c>
    </row>
    <row r="221" spans="1:8" ht="45" x14ac:dyDescent="0.25">
      <c r="A221" s="157"/>
      <c r="B221" s="174">
        <v>2056207</v>
      </c>
      <c r="C221" s="172" t="s">
        <v>493</v>
      </c>
      <c r="D221" s="64" t="str">
        <f>VLOOKUP(B221,MATERIALES!$A$2:$C$107,3,0)</f>
        <v>u</v>
      </c>
      <c r="E221" s="64">
        <v>24</v>
      </c>
      <c r="F221" s="154">
        <f>VLOOKUP(B221,MATERIALES!$A$2:$D$107,4,0)</f>
        <v>0</v>
      </c>
      <c r="G221" s="154">
        <f t="shared" si="7"/>
        <v>0</v>
      </c>
      <c r="H221" s="155"/>
    </row>
    <row r="222" spans="1:8" ht="30" x14ac:dyDescent="0.25">
      <c r="A222" s="157"/>
      <c r="B222" s="174">
        <v>2862222</v>
      </c>
      <c r="C222" s="172" t="s">
        <v>494</v>
      </c>
      <c r="D222" s="64" t="str">
        <f>VLOOKUP(B222,MATERIALES!$A$2:$C$107,3,0)</f>
        <v>u</v>
      </c>
      <c r="E222" s="64">
        <v>8</v>
      </c>
      <c r="F222" s="154">
        <f>VLOOKUP(B222,MATERIALES!$A$2:$D$107,4,0)</f>
        <v>0</v>
      </c>
      <c r="G222" s="154">
        <f t="shared" si="7"/>
        <v>0</v>
      </c>
      <c r="H222" s="155"/>
    </row>
    <row r="223" spans="1:8" ht="30" x14ac:dyDescent="0.25">
      <c r="A223" s="157"/>
      <c r="B223" s="174">
        <v>2820133</v>
      </c>
      <c r="C223" s="172" t="s">
        <v>495</v>
      </c>
      <c r="D223" s="64" t="str">
        <f>VLOOKUP(B223,MATERIALES!$A$2:$C$107,3,0)</f>
        <v>u</v>
      </c>
      <c r="E223" s="64">
        <v>8</v>
      </c>
      <c r="F223" s="154">
        <f>VLOOKUP(B223,MATERIALES!$A$2:$D$107,4,0)</f>
        <v>0</v>
      </c>
      <c r="G223" s="154">
        <f t="shared" si="7"/>
        <v>0</v>
      </c>
      <c r="H223" s="155"/>
    </row>
    <row r="224" spans="1:8" ht="15" x14ac:dyDescent="0.25">
      <c r="A224" s="157"/>
      <c r="B224" s="174">
        <v>1102039</v>
      </c>
      <c r="C224" s="172" t="s">
        <v>496</v>
      </c>
      <c r="D224" s="64" t="str">
        <f>VLOOKUP(B224,MATERIALES!$A$2:$C$107,3,0)</f>
        <v>u</v>
      </c>
      <c r="E224" s="64">
        <v>24</v>
      </c>
      <c r="F224" s="154">
        <f>VLOOKUP(B224,MATERIALES!$A$2:$D$107,4,0)</f>
        <v>0</v>
      </c>
      <c r="G224" s="154">
        <f t="shared" si="7"/>
        <v>0</v>
      </c>
      <c r="H224" s="155"/>
    </row>
    <row r="225" spans="1:9" ht="15" x14ac:dyDescent="0.25">
      <c r="A225" s="157" t="s">
        <v>760</v>
      </c>
      <c r="B225" s="174">
        <v>4750935</v>
      </c>
      <c r="C225" s="172" t="s">
        <v>487</v>
      </c>
      <c r="D225" s="64" t="str">
        <f>VLOOKUP(B225,MATERIALES!$A$2:$C$107,3,0)</f>
        <v>u</v>
      </c>
      <c r="E225" s="64">
        <v>96</v>
      </c>
      <c r="F225" s="154">
        <f>VLOOKUP(B225,MATERIALES!$A$2:$D$107,4,0)</f>
        <v>0</v>
      </c>
      <c r="G225" s="154">
        <f t="shared" si="7"/>
        <v>0</v>
      </c>
      <c r="H225" s="155">
        <f>SUM(G225:G229)</f>
        <v>0</v>
      </c>
    </row>
    <row r="226" spans="1:9" ht="45" x14ac:dyDescent="0.25">
      <c r="A226" s="157"/>
      <c r="B226" s="174">
        <v>2056207</v>
      </c>
      <c r="C226" s="172" t="s">
        <v>493</v>
      </c>
      <c r="D226" s="64" t="str">
        <f>VLOOKUP(B226,MATERIALES!$A$2:$C$107,3,0)</f>
        <v>u</v>
      </c>
      <c r="E226" s="64">
        <v>64</v>
      </c>
      <c r="F226" s="154">
        <f>VLOOKUP(B226,MATERIALES!$A$2:$D$107,4,0)</f>
        <v>0</v>
      </c>
      <c r="G226" s="154">
        <f t="shared" si="7"/>
        <v>0</v>
      </c>
      <c r="H226" s="155"/>
    </row>
    <row r="227" spans="1:9" ht="30" x14ac:dyDescent="0.25">
      <c r="A227" s="157"/>
      <c r="B227" s="174">
        <v>2862238</v>
      </c>
      <c r="C227" s="172" t="s">
        <v>497</v>
      </c>
      <c r="D227" s="64" t="str">
        <f>VLOOKUP(B227,MATERIALES!$A$2:$C$107,3,0)</f>
        <v>u</v>
      </c>
      <c r="E227" s="64">
        <v>16</v>
      </c>
      <c r="F227" s="154">
        <f>VLOOKUP(B227,MATERIALES!$A$2:$D$107,4,0)</f>
        <v>0</v>
      </c>
      <c r="G227" s="154">
        <f t="shared" si="6"/>
        <v>0</v>
      </c>
      <c r="H227" s="155"/>
    </row>
    <row r="228" spans="1:9" ht="30" x14ac:dyDescent="0.25">
      <c r="A228" s="157"/>
      <c r="B228" s="174">
        <v>2820133</v>
      </c>
      <c r="C228" s="172" t="s">
        <v>495</v>
      </c>
      <c r="D228" s="64" t="str">
        <f>VLOOKUP(B228,MATERIALES!$A$2:$C$107,3,0)</f>
        <v>u</v>
      </c>
      <c r="E228" s="64">
        <v>16</v>
      </c>
      <c r="F228" s="154">
        <f>VLOOKUP(B228,MATERIALES!$A$2:$D$107,4,0)</f>
        <v>0</v>
      </c>
      <c r="G228" s="154">
        <f t="shared" si="6"/>
        <v>0</v>
      </c>
      <c r="H228" s="155"/>
    </row>
    <row r="229" spans="1:9" ht="15" x14ac:dyDescent="0.25">
      <c r="A229" s="157"/>
      <c r="B229" s="174">
        <v>1102039</v>
      </c>
      <c r="C229" s="172" t="s">
        <v>496</v>
      </c>
      <c r="D229" s="64" t="str">
        <f>VLOOKUP(B229,MATERIALES!$A$2:$C$107,3,0)</f>
        <v>u</v>
      </c>
      <c r="E229" s="64">
        <v>64</v>
      </c>
      <c r="F229" s="154">
        <f>VLOOKUP(B229,MATERIALES!$A$2:$D$107,4,0)</f>
        <v>0</v>
      </c>
      <c r="G229" s="154">
        <f t="shared" si="6"/>
        <v>0</v>
      </c>
      <c r="H229" s="155"/>
    </row>
    <row r="230" spans="1:9" ht="24" x14ac:dyDescent="0.25">
      <c r="A230" s="157" t="s">
        <v>761</v>
      </c>
      <c r="B230" s="174">
        <v>7360116</v>
      </c>
      <c r="C230" s="172" t="s">
        <v>144</v>
      </c>
      <c r="D230" s="64" t="str">
        <f>VLOOKUP(B230,MATERIALES!$A$2:$C$107,3,0)</f>
        <v>m</v>
      </c>
      <c r="E230" s="64">
        <v>2</v>
      </c>
      <c r="F230" s="154">
        <f>VLOOKUP(B230,MATERIALES!$A$2:$D$107,4,0)</f>
        <v>0</v>
      </c>
      <c r="G230" s="154">
        <f t="shared" si="6"/>
        <v>0</v>
      </c>
      <c r="H230" s="155">
        <f>SUM(G230:G232)</f>
        <v>0</v>
      </c>
    </row>
    <row r="231" spans="1:9" ht="15" x14ac:dyDescent="0.25">
      <c r="A231" s="157"/>
      <c r="B231" s="174">
        <v>1021733</v>
      </c>
      <c r="C231" s="172" t="s">
        <v>498</v>
      </c>
      <c r="D231" s="64" t="str">
        <f>VLOOKUP(B231,MATERIALES!$A$2:$C$107,3,0)</f>
        <v>m</v>
      </c>
      <c r="E231" s="64">
        <v>90</v>
      </c>
      <c r="F231" s="154">
        <f>VLOOKUP(B231,MATERIALES!$A$2:$D$107,4,0)</f>
        <v>0</v>
      </c>
      <c r="G231" s="154">
        <f t="shared" si="6"/>
        <v>0</v>
      </c>
      <c r="H231" s="155"/>
    </row>
    <row r="232" spans="1:9" ht="28.5" customHeight="1" x14ac:dyDescent="0.25">
      <c r="A232" s="157"/>
      <c r="B232" s="171">
        <v>11751218</v>
      </c>
      <c r="C232" s="172" t="s">
        <v>484</v>
      </c>
      <c r="D232" s="64" t="str">
        <f>VLOOKUP(B232,MATERIALES!$A$2:$C$107,3,0)</f>
        <v>u</v>
      </c>
      <c r="E232" s="64">
        <v>3</v>
      </c>
      <c r="F232" s="154">
        <f>VLOOKUP(B232,MATERIALES!$A$2:$D$107,4,0)</f>
        <v>0</v>
      </c>
      <c r="G232" s="154">
        <f t="shared" si="6"/>
        <v>0</v>
      </c>
      <c r="H232" s="155"/>
    </row>
    <row r="233" spans="1:9" x14ac:dyDescent="0.25">
      <c r="F233" s="165"/>
      <c r="G233" s="165"/>
      <c r="H233" s="166"/>
    </row>
    <row r="234" spans="1:9" x14ac:dyDescent="0.25">
      <c r="F234" s="165"/>
      <c r="G234" s="165"/>
      <c r="H234" s="166"/>
    </row>
    <row r="235" spans="1:9" x14ac:dyDescent="0.25">
      <c r="F235" s="165"/>
      <c r="G235" s="165"/>
      <c r="H235" s="166"/>
      <c r="I235" s="166"/>
    </row>
    <row r="236" spans="1:9" x14ac:dyDescent="0.25">
      <c r="F236" s="165"/>
      <c r="G236" s="165"/>
      <c r="H236" s="166"/>
      <c r="I236" s="167"/>
    </row>
    <row r="238" spans="1:9" x14ac:dyDescent="0.25">
      <c r="A238" s="220" t="s">
        <v>165</v>
      </c>
      <c r="B238" s="220"/>
      <c r="C238" s="221" t="str">
        <f>RESUMEN_OFERTA!B10</f>
        <v>XXXXXXXXX</v>
      </c>
      <c r="D238" s="222"/>
      <c r="E238" s="222"/>
      <c r="F238" s="222"/>
      <c r="G238" s="222"/>
      <c r="H238" s="223"/>
    </row>
    <row r="239" spans="1:9" x14ac:dyDescent="0.25">
      <c r="A239" s="159"/>
      <c r="B239" s="10"/>
    </row>
    <row r="240" spans="1:9" x14ac:dyDescent="0.25">
      <c r="A240" s="159"/>
      <c r="B240" s="10"/>
    </row>
    <row r="241" spans="1:8" x14ac:dyDescent="0.25">
      <c r="A241" s="159"/>
      <c r="B241" s="10"/>
      <c r="H241" s="162"/>
    </row>
    <row r="242" spans="1:8" x14ac:dyDescent="0.25">
      <c r="A242" s="220" t="s">
        <v>167</v>
      </c>
      <c r="B242" s="220"/>
      <c r="H242" s="168"/>
    </row>
    <row r="244" spans="1:8" x14ac:dyDescent="0.25">
      <c r="A244" s="158"/>
      <c r="F244" s="163"/>
      <c r="H244" s="169"/>
    </row>
    <row r="245" spans="1:8" x14ac:dyDescent="0.25">
      <c r="A245" s="158"/>
    </row>
    <row r="246" spans="1:8" x14ac:dyDescent="0.25">
      <c r="A246" s="158"/>
    </row>
    <row r="247" spans="1:8" x14ac:dyDescent="0.25">
      <c r="A247" s="158"/>
    </row>
    <row r="248" spans="1:8" x14ac:dyDescent="0.25">
      <c r="A248" s="158"/>
    </row>
    <row r="249" spans="1:8" x14ac:dyDescent="0.25">
      <c r="A249" s="158"/>
    </row>
    <row r="250" spans="1:8" x14ac:dyDescent="0.25">
      <c r="A250" s="158"/>
    </row>
    <row r="251" spans="1:8" x14ac:dyDescent="0.25">
      <c r="A251" s="158"/>
    </row>
    <row r="252" spans="1:8" x14ac:dyDescent="0.25">
      <c r="A252" s="158"/>
    </row>
    <row r="253" spans="1:8" x14ac:dyDescent="0.25">
      <c r="A253" s="158"/>
    </row>
  </sheetData>
  <mergeCells count="3">
    <mergeCell ref="A238:B238"/>
    <mergeCell ref="C238:H238"/>
    <mergeCell ref="A242:B242"/>
  </mergeCells>
  <printOptions horizontalCentered="1"/>
  <pageMargins left="0.7" right="0.7" top="0.75" bottom="0.75" header="0.3" footer="0.3"/>
  <pageSetup paperSize="9" scale="6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H92"/>
  <sheetViews>
    <sheetView topLeftCell="A41" zoomScale="70" zoomScaleNormal="70" workbookViewId="0">
      <selection activeCell="E87" sqref="E87"/>
    </sheetView>
  </sheetViews>
  <sheetFormatPr baseColWidth="10" defaultColWidth="11.42578125" defaultRowHeight="15" x14ac:dyDescent="0.25"/>
  <cols>
    <col min="1" max="1" width="17" style="116" bestFit="1" customWidth="1"/>
    <col min="2" max="2" width="94.5703125" customWidth="1"/>
    <col min="3" max="3" width="11.85546875" style="42" bestFit="1" customWidth="1"/>
    <col min="4" max="5" width="11.85546875" customWidth="1"/>
    <col min="6" max="6" width="10.85546875" bestFit="1" customWidth="1"/>
  </cols>
  <sheetData>
    <row r="1" spans="1:6" x14ac:dyDescent="0.25">
      <c r="A1" s="114" t="s">
        <v>156</v>
      </c>
      <c r="B1" s="35" t="s">
        <v>154</v>
      </c>
      <c r="C1" s="35" t="s">
        <v>3</v>
      </c>
      <c r="D1" s="35" t="s">
        <v>22</v>
      </c>
      <c r="E1" s="35" t="s">
        <v>141</v>
      </c>
      <c r="F1" s="35" t="s">
        <v>158</v>
      </c>
    </row>
    <row r="2" spans="1:6" s="61" customFormat="1" ht="24" x14ac:dyDescent="0.25">
      <c r="A2" s="115">
        <v>1103643</v>
      </c>
      <c r="B2" s="38" t="str">
        <f>VLOOKUP(A2,MATERIALES!$A$2:$B$107,2,0)</f>
        <v>CABLE PREENSAMBLADO DE AL, CABLEADO, 600 V, XLPE, 2 X 95 AAC + 1 X 50 AAAC + 1 X 25 AAC MM2 (2 X 3/0 + 1 X 1/0 + 1 X 4 AWG)</v>
      </c>
      <c r="C2" s="36" t="str">
        <f>VLOOKUP(A2,MATERIALES!$A$2:$C$113,3,0)</f>
        <v>m</v>
      </c>
      <c r="D2" s="36">
        <v>220.5</v>
      </c>
      <c r="E2" s="41">
        <f>VLOOKUP(A2,MATERIALES!$A$2:$D$113,4,0)</f>
        <v>0</v>
      </c>
      <c r="F2" s="41">
        <f>D2*E2</f>
        <v>0</v>
      </c>
    </row>
    <row r="3" spans="1:6" s="61" customFormat="1" ht="24" x14ac:dyDescent="0.25">
      <c r="A3" s="115">
        <v>1103743</v>
      </c>
      <c r="B3" s="38" t="str">
        <f>VLOOKUP(A3,MATERIALES!$A$2:$B$107,2,0)</f>
        <v>CABLE PREENSAMBLADO DE AL, CABLEADO, 600 V, XLPE, 3 X 95 AAC + 1 X 50 AAAC + 1 X 25 AAC MM2 (3 X 3/0 + 1 X 1/0 + 1 X 4 AWG)</v>
      </c>
      <c r="C3" s="36" t="str">
        <f>VLOOKUP(A3,MATERIALES!$A$2:$C$113,3,0)</f>
        <v>m</v>
      </c>
      <c r="D3" s="36">
        <v>572.25</v>
      </c>
      <c r="E3" s="41">
        <f>VLOOKUP(A3,MATERIALES!$A$2:$D$113,4,0)</f>
        <v>0</v>
      </c>
      <c r="F3" s="41">
        <f t="shared" ref="F3:F66" si="0">D3*E3</f>
        <v>0</v>
      </c>
    </row>
    <row r="4" spans="1:6" s="61" customFormat="1" x14ac:dyDescent="0.25">
      <c r="A4" s="115">
        <v>4750935</v>
      </c>
      <c r="B4" s="38" t="str">
        <f>VLOOKUP(A4,MATERIALES!$A$2:$B$107,2,0)</f>
        <v>PRECINTO PLÁSTICO, 7 X 350 MM, CON PROTECCION UV</v>
      </c>
      <c r="C4" s="36" t="str">
        <f>VLOOKUP(A4,MATERIALES!$A$2:$C$113,3,0)</f>
        <v>u</v>
      </c>
      <c r="D4" s="36">
        <v>144</v>
      </c>
      <c r="E4" s="41">
        <f>VLOOKUP(A4,MATERIALES!$A$2:$D$113,4,0)</f>
        <v>0</v>
      </c>
      <c r="F4" s="41">
        <f t="shared" si="0"/>
        <v>0</v>
      </c>
    </row>
    <row r="5" spans="1:6" s="61" customFormat="1" ht="24" x14ac:dyDescent="0.25">
      <c r="A5" s="115">
        <v>2056207</v>
      </c>
      <c r="B5" s="38" t="str">
        <f>VLOOKUP(A5,MATERIALES!$A$2:$B$107,2,0)</f>
        <v>CONECTOR ESTANCO, DOBLE DENTADO, CABLES AL/CU AISLADOS, 25-120 mm2 (4 - 4/0 AWG) Y 25-120 mm2 (4 - 4/0 AWG), TUERCA FUSIBLE</v>
      </c>
      <c r="C5" s="36" t="str">
        <f>VLOOKUP(A5,MATERIALES!$A$2:$C$113,3,0)</f>
        <v>u</v>
      </c>
      <c r="D5" s="36">
        <v>132</v>
      </c>
      <c r="E5" s="41">
        <f>VLOOKUP(A5,MATERIALES!$A$2:$D$113,4,0)</f>
        <v>0</v>
      </c>
      <c r="F5" s="41">
        <f t="shared" si="0"/>
        <v>0</v>
      </c>
    </row>
    <row r="6" spans="1:6" s="61" customFormat="1" x14ac:dyDescent="0.25">
      <c r="A6" s="115">
        <v>2862222</v>
      </c>
      <c r="B6" s="38" t="str">
        <f>VLOOKUP(A6,MATERIALES!$A$2:$B$107,2,0)</f>
        <v>CAJA DE DISTRIBUCION DE ACERO PARA ACOMETIDAS AEREAS BIFASICAS,  600 V, 3 HILOS, 340 x 280 x 150 MM</v>
      </c>
      <c r="C6" s="36" t="str">
        <f>VLOOKUP(A6,MATERIALES!$A$2:$C$113,3,0)</f>
        <v>u</v>
      </c>
      <c r="D6" s="36">
        <v>8</v>
      </c>
      <c r="E6" s="41">
        <f>VLOOKUP(A6,MATERIALES!$A$2:$D$113,4,0)</f>
        <v>0</v>
      </c>
      <c r="F6" s="41">
        <f t="shared" si="0"/>
        <v>0</v>
      </c>
    </row>
    <row r="7" spans="1:6" s="61" customFormat="1" x14ac:dyDescent="0.25">
      <c r="A7" s="115">
        <v>2820133</v>
      </c>
      <c r="B7" s="38" t="str">
        <f>VLOOKUP(A7,MATERIALES!$A$2:$B$107,2,0)</f>
        <v>ABRAZADERA DE ACERO GALV. PLETINA 38 X 6 MM, 3 PERNOS, DIAM 160 MM, PERNO ROSCA CORRIDA 15 X 150 MM</v>
      </c>
      <c r="C7" s="36" t="str">
        <f>VLOOKUP(A7,MATERIALES!$A$2:$C$113,3,0)</f>
        <v>u</v>
      </c>
      <c r="D7" s="36">
        <v>35</v>
      </c>
      <c r="E7" s="41">
        <f>VLOOKUP(A7,MATERIALES!$A$2:$D$113,4,0)</f>
        <v>0</v>
      </c>
      <c r="F7" s="41">
        <f t="shared" si="0"/>
        <v>0</v>
      </c>
    </row>
    <row r="8" spans="1:6" s="61" customFormat="1" x14ac:dyDescent="0.25">
      <c r="A8" s="115">
        <v>1102039</v>
      </c>
      <c r="B8" s="38" t="str">
        <f>VLOOKUP(A8,MATERIALES!$A$2:$B$107,2,0)</f>
        <v>CABLE DE AL, CABLEADO, 600 V, TTU, 2 AWG, 7 HILOS</v>
      </c>
      <c r="C8" s="36" t="str">
        <f>VLOOKUP(A8,MATERIALES!$A$2:$C$113,3,0)</f>
        <v>u</v>
      </c>
      <c r="D8" s="36">
        <v>88</v>
      </c>
      <c r="E8" s="41">
        <f>VLOOKUP(A8,MATERIALES!$A$2:$D$113,4,0)</f>
        <v>0</v>
      </c>
      <c r="F8" s="41">
        <f t="shared" si="0"/>
        <v>0</v>
      </c>
    </row>
    <row r="9" spans="1:6" s="61" customFormat="1" x14ac:dyDescent="0.25">
      <c r="A9" s="115">
        <v>2862238</v>
      </c>
      <c r="B9" s="38" t="str">
        <f>VLOOKUP(A9,MATERIALES!$A$2:$B$107,2,0)</f>
        <v>CAJA DE DISTRIBUCION DE ACOMETIDAS AEREAS TRIFASICAS, 600 V, 4 HILOS, 340 X 280 X 150 MM</v>
      </c>
      <c r="C9" s="36" t="str">
        <f>VLOOKUP(A9,MATERIALES!$A$2:$C$113,3,0)</f>
        <v>u</v>
      </c>
      <c r="D9" s="36">
        <v>16</v>
      </c>
      <c r="E9" s="41">
        <f>VLOOKUP(A9,MATERIALES!$A$2:$D$113,4,0)</f>
        <v>0</v>
      </c>
      <c r="F9" s="41">
        <f t="shared" si="0"/>
        <v>0</v>
      </c>
    </row>
    <row r="10" spans="1:6" s="61" customFormat="1" x14ac:dyDescent="0.25">
      <c r="A10" s="115">
        <v>7360116</v>
      </c>
      <c r="B10" s="38" t="str">
        <f>VLOOKUP(A10,MATERIALES!$A$2:$B$107,2,0)</f>
        <v>ALAMBRE GALVANIZADO NO. 16 BWG</v>
      </c>
      <c r="C10" s="36" t="str">
        <f>VLOOKUP(A10,MATERIALES!$A$2:$C$113,3,0)</f>
        <v>m</v>
      </c>
      <c r="D10" s="36">
        <v>2</v>
      </c>
      <c r="E10" s="41">
        <f>VLOOKUP(A10,MATERIALES!$A$2:$D$113,4,0)</f>
        <v>0</v>
      </c>
      <c r="F10" s="41">
        <f t="shared" si="0"/>
        <v>0</v>
      </c>
    </row>
    <row r="11" spans="1:6" s="61" customFormat="1" x14ac:dyDescent="0.25">
      <c r="A11" s="115">
        <v>11751218</v>
      </c>
      <c r="B11" s="38" t="str">
        <f>VLOOKUP(A11,MATERIALES!$A$2:$B$107,2,0)</f>
        <v>CINTA ELECTRICA VINILO PVC 19 MM ANCHO, 20.1 M.DE LONGITUD.</v>
      </c>
      <c r="C11" s="36" t="str">
        <f>VLOOKUP(A11,MATERIALES!$A$2:$C$113,3,0)</f>
        <v>u</v>
      </c>
      <c r="D11" s="36">
        <v>4.8</v>
      </c>
      <c r="E11" s="41">
        <f>VLOOKUP(A11,MATERIALES!$A$2:$D$113,4,0)</f>
        <v>0</v>
      </c>
      <c r="F11" s="41">
        <f t="shared" si="0"/>
        <v>0</v>
      </c>
    </row>
    <row r="12" spans="1:6" s="61" customFormat="1" x14ac:dyDescent="0.25">
      <c r="A12" s="115">
        <v>2795203</v>
      </c>
      <c r="B12" s="38" t="str">
        <f>VLOOKUP(A12,MATERIALES!$A$2:$B$107,2,0)</f>
        <v>EQUIPO DE CONTROL AUTOMATICO DE ALUMBRADO PUBLICO DE 30 A</v>
      </c>
      <c r="C12" s="36" t="str">
        <f>VLOOKUP(A12,MATERIALES!$A$2:$C$113,3,0)</f>
        <v>u</v>
      </c>
      <c r="D12" s="36">
        <v>2</v>
      </c>
      <c r="E12" s="41">
        <f>VLOOKUP(A12,MATERIALES!$A$2:$D$113,4,0)</f>
        <v>0</v>
      </c>
      <c r="F12" s="41">
        <f t="shared" si="0"/>
        <v>0</v>
      </c>
    </row>
    <row r="13" spans="1:6" s="61" customFormat="1" x14ac:dyDescent="0.25">
      <c r="A13" s="115">
        <v>2795301</v>
      </c>
      <c r="B13" s="38" t="str">
        <f>VLOOKUP(A13,MATERIALES!$A$2:$B$107,2,0)</f>
        <v>FOTOCONTROL DE 120 V, 1000 W O 1800 VA, SIN BASE</v>
      </c>
      <c r="C13" s="36" t="str">
        <f>VLOOKUP(A13,MATERIALES!$A$2:$C$113,3,0)</f>
        <v>u</v>
      </c>
      <c r="D13" s="36">
        <v>2</v>
      </c>
      <c r="E13" s="41">
        <f>VLOOKUP(A13,MATERIALES!$A$2:$D$113,4,0)</f>
        <v>0</v>
      </c>
      <c r="F13" s="41">
        <f t="shared" si="0"/>
        <v>0</v>
      </c>
    </row>
    <row r="14" spans="1:6" s="61" customFormat="1" x14ac:dyDescent="0.25">
      <c r="A14" s="115">
        <v>2056206</v>
      </c>
      <c r="B14" s="38" t="str">
        <f>VLOOKUP(A14,MATERIALES!$A$2:$B$107,2,0)</f>
        <v>CONECTOR ESTANCO,  DENTADO SIMPLE, CABLES AL/CU AISLADOS 10-95mm2(7-3/0 AWG)  Y 1,5-10 mm2 (16-7 AWG), TUERCA FUSIBLE</v>
      </c>
      <c r="C14" s="36" t="str">
        <f>VLOOKUP(A14,MATERIALES!$A$2:$C$113,3,0)</f>
        <v>u</v>
      </c>
      <c r="D14" s="36">
        <v>28</v>
      </c>
      <c r="E14" s="41">
        <f>VLOOKUP(A14,MATERIALES!$A$2:$D$113,4,0)</f>
        <v>0</v>
      </c>
      <c r="F14" s="41">
        <f t="shared" si="0"/>
        <v>0</v>
      </c>
    </row>
    <row r="15" spans="1:6" s="61" customFormat="1" x14ac:dyDescent="0.25">
      <c r="A15" s="115">
        <v>2741697</v>
      </c>
      <c r="B15" s="38" t="str">
        <f>VLOOKUP(A15,MATERIALES!$A$2:$B$107,2,0)</f>
        <v>LUMINARIA TIPO LED HASTA 75W PARA TIPO DE VIA M4 COMPLETA CON BASE SOCKET Y SHORTING CAP</v>
      </c>
      <c r="C15" s="36" t="str">
        <f>VLOOKUP(A15,MATERIALES!$A$2:$C$113,3,0)</f>
        <v>u</v>
      </c>
      <c r="D15" s="36">
        <v>12</v>
      </c>
      <c r="E15" s="41">
        <f>VLOOKUP(A15,MATERIALES!$A$2:$D$113,4,0)</f>
        <v>0</v>
      </c>
      <c r="F15" s="41">
        <f t="shared" si="0"/>
        <v>0</v>
      </c>
    </row>
    <row r="16" spans="1:6" s="61" customFormat="1" x14ac:dyDescent="0.25">
      <c r="A16" s="115">
        <v>2820131</v>
      </c>
      <c r="B16" s="38" t="str">
        <f>VLOOKUP(A16,MATERIALES!$A$2:$B$107,2,0)</f>
        <v>ABRAZADERA DE ACERO GALV. PLETINA 38 X 4 MM, 2 PERNOS, DIAM 160 MM, PERNO ROSCA CORRIDA 15 X 150 MM</v>
      </c>
      <c r="C16" s="36" t="str">
        <f>VLOOKUP(A16,MATERIALES!$A$2:$C$113,3,0)</f>
        <v>u</v>
      </c>
      <c r="D16" s="36">
        <v>32</v>
      </c>
      <c r="E16" s="41">
        <f>VLOOKUP(A16,MATERIALES!$A$2:$D$113,4,0)</f>
        <v>0</v>
      </c>
      <c r="F16" s="41">
        <f t="shared" si="0"/>
        <v>0</v>
      </c>
    </row>
    <row r="17" spans="1:6" s="61" customFormat="1" x14ac:dyDescent="0.25">
      <c r="A17" s="115">
        <v>2010502</v>
      </c>
      <c r="B17" s="38" t="str">
        <f>VLOOKUP(A17,MATERIALES!$A$2:$B$107,2,0)</f>
        <v>AISLADOR DE PORCELANA TIPO ROLLO CLASE ANSI 53-2, 0.25 KV</v>
      </c>
      <c r="C17" s="36" t="str">
        <f>VLOOKUP(A17,MATERIALES!$A$2:$C$113,3,0)</f>
        <v>u</v>
      </c>
      <c r="D17" s="36">
        <v>40</v>
      </c>
      <c r="E17" s="41">
        <f>VLOOKUP(A17,MATERIALES!$A$2:$D$113,4,0)</f>
        <v>0</v>
      </c>
      <c r="F17" s="41">
        <f t="shared" si="0"/>
        <v>0</v>
      </c>
    </row>
    <row r="18" spans="1:6" s="61" customFormat="1" x14ac:dyDescent="0.25">
      <c r="A18" s="115">
        <v>2817102</v>
      </c>
      <c r="B18" s="38" t="str">
        <f>VLOOKUP(A18,MATERIALES!$A$2:$B$107,2,0)</f>
        <v>BASTIDOR (RACK) PARA SECUNDARIO DE ACERO GALV. 2 VIAS 38 X 4 MM</v>
      </c>
      <c r="C18" s="36" t="str">
        <f>VLOOKUP(A18,MATERIALES!$A$2:$C$113,3,0)</f>
        <v>u</v>
      </c>
      <c r="D18" s="36">
        <v>2</v>
      </c>
      <c r="E18" s="41">
        <f>VLOOKUP(A18,MATERIALES!$A$2:$D$113,4,0)</f>
        <v>0</v>
      </c>
      <c r="F18" s="41">
        <f t="shared" si="0"/>
        <v>0</v>
      </c>
    </row>
    <row r="19" spans="1:6" s="61" customFormat="1" x14ac:dyDescent="0.25">
      <c r="A19" s="115">
        <v>2280171</v>
      </c>
      <c r="B19" s="38" t="str">
        <f>VLOOKUP(A19,MATERIALES!$A$2:$B$107,2,0)</f>
        <v>RETENCIÓN TERMINAL PREFORMADA PARA CABLE ALUMINIO NO. 1/0 AWG</v>
      </c>
      <c r="C19" s="36" t="str">
        <f>VLOOKUP(A19,MATERIALES!$A$2:$C$113,3,0)</f>
        <v>u</v>
      </c>
      <c r="D19" s="36">
        <v>4</v>
      </c>
      <c r="E19" s="41">
        <f>VLOOKUP(A19,MATERIALES!$A$2:$D$113,4,0)</f>
        <v>0</v>
      </c>
      <c r="F19" s="41">
        <f t="shared" si="0"/>
        <v>0</v>
      </c>
    </row>
    <row r="20" spans="1:6" s="61" customFormat="1" ht="24" x14ac:dyDescent="0.25">
      <c r="A20" s="115">
        <v>2820132</v>
      </c>
      <c r="B20" s="38" t="str">
        <f>VLOOKUP(A20,MATERIALES!$A$2:$B$107,2,0)</f>
        <v>ABRAZADERA DE ACERO GALV. PLETINA 38 X 4 MM, 2 PERNOS, DIAM 160 MM, PERNO ROSCA CORRIDA 15 X 150 MM, SUJECION BASTIDOR DOBLE</v>
      </c>
      <c r="C20" s="36" t="str">
        <f>VLOOKUP(A20,MATERIALES!$A$2:$C$113,3,0)</f>
        <v>u</v>
      </c>
      <c r="D20" s="36">
        <v>3</v>
      </c>
      <c r="E20" s="41">
        <f>VLOOKUP(A20,MATERIALES!$A$2:$D$113,4,0)</f>
        <v>0</v>
      </c>
      <c r="F20" s="41">
        <f t="shared" si="0"/>
        <v>0</v>
      </c>
    </row>
    <row r="21" spans="1:6" s="61" customFormat="1" x14ac:dyDescent="0.25">
      <c r="A21" s="115">
        <v>2817101</v>
      </c>
      <c r="B21" s="38" t="str">
        <f>VLOOKUP(A21,MATERIALES!$A$2:$B$107,2,0)</f>
        <v>BASTIDOR (RACK) PARA SECUNDARIO DE ACERO GALV. 1 VIA. 38 X 4 MM</v>
      </c>
      <c r="C21" s="36" t="str">
        <f>VLOOKUP(A21,MATERIALES!$A$2:$C$113,3,0)</f>
        <v>u</v>
      </c>
      <c r="D21" s="36">
        <v>36</v>
      </c>
      <c r="E21" s="41">
        <f>VLOOKUP(A21,MATERIALES!$A$2:$D$113,4,0)</f>
        <v>0</v>
      </c>
      <c r="F21" s="41">
        <f t="shared" si="0"/>
        <v>0</v>
      </c>
    </row>
    <row r="22" spans="1:6" s="61" customFormat="1" x14ac:dyDescent="0.25">
      <c r="A22" s="115">
        <v>2280172</v>
      </c>
      <c r="B22" s="38" t="str">
        <f>VLOOKUP(A22,MATERIALES!$A$2:$B$107,2,0)</f>
        <v>RETENCIÓN TERMINAL PREFORMADA PARACABLE ALUMINIO NO. 2/0 AWG</v>
      </c>
      <c r="C22" s="36" t="str">
        <f>VLOOKUP(A22,MATERIALES!$A$2:$C$113,3,0)</f>
        <v>u</v>
      </c>
      <c r="D22" s="36">
        <v>23</v>
      </c>
      <c r="E22" s="41">
        <f>VLOOKUP(A22,MATERIALES!$A$2:$D$113,4,0)</f>
        <v>0</v>
      </c>
      <c r="F22" s="41">
        <f t="shared" si="0"/>
        <v>0</v>
      </c>
    </row>
    <row r="23" spans="1:6" s="61" customFormat="1" x14ac:dyDescent="0.25">
      <c r="A23" s="115">
        <v>1012137</v>
      </c>
      <c r="B23" s="38" t="str">
        <f>VLOOKUP(A23,MATERIALES!$A$2:$B$107,2,0)</f>
        <v>CONDUCTOR DE ALUMINIO DESNUDO SOLIDO PARA ATADURAS 4 AWG</v>
      </c>
      <c r="C23" s="36" t="str">
        <f>VLOOKUP(A23,MATERIALES!$A$2:$C$113,3,0)</f>
        <v>m</v>
      </c>
      <c r="D23" s="36">
        <v>125</v>
      </c>
      <c r="E23" s="41">
        <f>VLOOKUP(A23,MATERIALES!$A$2:$D$113,4,0)</f>
        <v>0</v>
      </c>
      <c r="F23" s="41">
        <f t="shared" si="0"/>
        <v>0</v>
      </c>
    </row>
    <row r="24" spans="1:6" s="61" customFormat="1" x14ac:dyDescent="0.25">
      <c r="A24" s="115">
        <v>2802020</v>
      </c>
      <c r="B24" s="38" t="str">
        <f>VLOOKUP(A24,MATERIALES!$A$2:$B$107,2,0)</f>
        <v>CRUCETA ACERO GALV. UNIVERSAL, PERFIL "L" DE 75 X 75 X 6 MM Y 2000 MM LONG</v>
      </c>
      <c r="C24" s="36" t="str">
        <f>VLOOKUP(A24,MATERIALES!$A$2:$C$113,3,0)</f>
        <v>u</v>
      </c>
      <c r="D24" s="36">
        <v>8</v>
      </c>
      <c r="E24" s="41">
        <f>VLOOKUP(A24,MATERIALES!$A$2:$D$113,4,0)</f>
        <v>0</v>
      </c>
      <c r="F24" s="41">
        <f t="shared" si="0"/>
        <v>0</v>
      </c>
    </row>
    <row r="25" spans="1:6" s="61" customFormat="1" x14ac:dyDescent="0.25">
      <c r="A25" s="115">
        <v>2834010</v>
      </c>
      <c r="B25" s="38" t="str">
        <f>VLOOKUP(A25,MATERIALES!$A$2:$B$107,2,0)</f>
        <v>PIE AMIGO DE ACERO GALVANIZADO, PERFIL "L", 40 X 40 X 6 MM, 1000 MM LONG</v>
      </c>
      <c r="C25" s="36" t="str">
        <f>VLOOKUP(A25,MATERIALES!$A$2:$C$113,3,0)</f>
        <v>u</v>
      </c>
      <c r="D25" s="36">
        <v>12</v>
      </c>
      <c r="E25" s="41">
        <f>VLOOKUP(A25,MATERIALES!$A$2:$D$113,4,0)</f>
        <v>0</v>
      </c>
      <c r="F25" s="41">
        <f t="shared" si="0"/>
        <v>0</v>
      </c>
    </row>
    <row r="26" spans="1:6" s="61" customFormat="1" x14ac:dyDescent="0.25">
      <c r="A26" s="115">
        <v>2820642</v>
      </c>
      <c r="B26" s="38" t="str">
        <f>VLOOKUP(A26,MATERIALES!$A$2:$B$107,2,0)</f>
        <v>PLETINA DE UNION Y SOPORTE DE ACERO GALV. 75 X 6 MM Y 420 MM LONG.</v>
      </c>
      <c r="C26" s="36" t="str">
        <f>VLOOKUP(A26,MATERIALES!$A$2:$C$113,3,0)</f>
        <v>u</v>
      </c>
      <c r="D26" s="36">
        <v>15</v>
      </c>
      <c r="E26" s="41">
        <f>VLOOKUP(A26,MATERIALES!$A$2:$D$113,4,0)</f>
        <v>0</v>
      </c>
      <c r="F26" s="41">
        <f t="shared" si="0"/>
        <v>0</v>
      </c>
    </row>
    <row r="27" spans="1:6" s="61" customFormat="1" x14ac:dyDescent="0.25">
      <c r="A27" s="115">
        <v>2815106</v>
      </c>
      <c r="B27" s="38" t="str">
        <f>VLOOKUP(A27,MATERIALES!$A$2:$B$107,2,0)</f>
        <v>PERNO PIN PUNTA DE POSTE SIMPLE, ACERO GALV. ACCESORIOS SUJECION, ROSCA 35 MM, 18 X 450 MM, 25 KV</v>
      </c>
      <c r="C27" s="36" t="str">
        <f>VLOOKUP(A27,MATERIALES!$A$2:$C$113,3,0)</f>
        <v>u</v>
      </c>
      <c r="D27" s="36">
        <v>1</v>
      </c>
      <c r="E27" s="41">
        <f>VLOOKUP(A27,MATERIALES!$A$2:$D$113,4,0)</f>
        <v>0</v>
      </c>
      <c r="F27" s="41">
        <f t="shared" si="0"/>
        <v>0</v>
      </c>
    </row>
    <row r="28" spans="1:6" s="61" customFormat="1" x14ac:dyDescent="0.25">
      <c r="A28" s="115">
        <v>2820166</v>
      </c>
      <c r="B28" s="38" t="str">
        <f>VLOOKUP(A28,MATERIALES!$A$2:$B$107,2,0)</f>
        <v>ABRAZADERA DE ACERO GALV. PLETINA 50 X 6 MM, 2 PERNOS, DIAM 160 MM, EXTENSIÓN DOBLE, PERNO ROSCA CORRIDA 15 X 150 MM</v>
      </c>
      <c r="C28" s="36" t="str">
        <f>VLOOKUP(A28,MATERIALES!$A$2:$C$113,3,0)</f>
        <v>u</v>
      </c>
      <c r="D28" s="36">
        <v>1</v>
      </c>
      <c r="E28" s="41">
        <f>VLOOKUP(A28,MATERIALES!$A$2:$D$113,4,0)</f>
        <v>0</v>
      </c>
      <c r="F28" s="41">
        <f t="shared" si="0"/>
        <v>0</v>
      </c>
    </row>
    <row r="29" spans="1:6" s="61" customFormat="1" x14ac:dyDescent="0.25">
      <c r="A29" s="115">
        <v>2820134</v>
      </c>
      <c r="B29" s="38" t="str">
        <f>VLOOKUP(A29,MATERIALES!$A$2:$B$107,2,0)</f>
        <v>ABRAZADERA DE ACERO GALV. PLETINA 38 X 6 MM, 4 PERNOS, DIAM 160 MM, PERNO ROSCA CORRIDA 15 X 150 MM</v>
      </c>
      <c r="C29" s="36" t="str">
        <f>VLOOKUP(A29,MATERIALES!$A$2:$C$113,3,0)</f>
        <v>u</v>
      </c>
      <c r="D29" s="36">
        <v>6</v>
      </c>
      <c r="E29" s="41">
        <f>VLOOKUP(A29,MATERIALES!$A$2:$D$113,4,0)</f>
        <v>0</v>
      </c>
      <c r="F29" s="41">
        <f t="shared" si="0"/>
        <v>0</v>
      </c>
    </row>
    <row r="30" spans="1:6" s="61" customFormat="1" x14ac:dyDescent="0.25">
      <c r="A30" s="115">
        <v>2901614</v>
      </c>
      <c r="B30" s="38" t="str">
        <f>VLOOKUP(A30,MATERIALES!$A$2:$B$107,2,0)</f>
        <v>PERNO MAQUINA DE ACERO GALVANIZADO TUERCA ARANDELA PLANA Y DE PRESION 16 MM X 38 MM (5/8" X 1 1/2")</v>
      </c>
      <c r="C30" s="36" t="str">
        <f>VLOOKUP(A30,MATERIALES!$A$2:$C$113,3,0)</f>
        <v>u</v>
      </c>
      <c r="D30" s="36">
        <v>64</v>
      </c>
      <c r="E30" s="41">
        <f>VLOOKUP(A30,MATERIALES!$A$2:$D$113,4,0)</f>
        <v>0</v>
      </c>
      <c r="F30" s="41">
        <f t="shared" si="0"/>
        <v>0</v>
      </c>
    </row>
    <row r="31" spans="1:6" s="61" customFormat="1" x14ac:dyDescent="0.25">
      <c r="A31" s="115">
        <v>2980684</v>
      </c>
      <c r="B31" s="38" t="str">
        <f>VLOOKUP(A31,MATERIALES!$A$2:$B$107,2,0)</f>
        <v>PERNO ROSCA CORRIDA, ACERO GALV, 4 TUERCAS Y 4 ARANDELAS PLANAS Y 4 PRESION, 16 X 300 MM</v>
      </c>
      <c r="C31" s="36" t="str">
        <f>VLOOKUP(A31,MATERIALES!$A$2:$C$113,3,0)</f>
        <v>u</v>
      </c>
      <c r="D31" s="36">
        <v>12</v>
      </c>
      <c r="E31" s="41">
        <f>VLOOKUP(A31,MATERIALES!$A$2:$D$113,4,0)</f>
        <v>0</v>
      </c>
      <c r="F31" s="41">
        <f t="shared" si="0"/>
        <v>0</v>
      </c>
    </row>
    <row r="32" spans="1:6" s="61" customFormat="1" x14ac:dyDescent="0.25">
      <c r="A32" s="115">
        <v>2010152</v>
      </c>
      <c r="B32" s="38" t="str">
        <f>VLOOKUP(A32,MATERIALES!$A$2:$B$107,2,0)</f>
        <v>AISLADOR DE CAUCHO SILICONADO TIPO SUSPENSION CLASE ANSI DS-28, 22 KV</v>
      </c>
      <c r="C32" s="36" t="str">
        <f>VLOOKUP(A32,MATERIALES!$A$2:$C$113,3,0)</f>
        <v>u</v>
      </c>
      <c r="D32" s="36">
        <v>21</v>
      </c>
      <c r="E32" s="41">
        <f>VLOOKUP(A32,MATERIALES!$A$2:$D$113,4,0)</f>
        <v>0</v>
      </c>
      <c r="F32" s="41">
        <f t="shared" si="0"/>
        <v>0</v>
      </c>
    </row>
    <row r="33" spans="1:6" s="61" customFormat="1" x14ac:dyDescent="0.25">
      <c r="A33" s="115">
        <v>2010311</v>
      </c>
      <c r="B33" s="38" t="str">
        <f>VLOOKUP(A33,MATERIALES!$A$2:$B$107,2,0)</f>
        <v>AISLADOR DE PORCELANA TIPO ESPIGA (PIN), RADIOINTERFERENCIA CLASE ANSI 56-1, 25 KV</v>
      </c>
      <c r="C33" s="36" t="str">
        <f>VLOOKUP(A33,MATERIALES!$A$2:$C$113,3,0)</f>
        <v>u</v>
      </c>
      <c r="D33" s="36">
        <v>33</v>
      </c>
      <c r="E33" s="41">
        <f>VLOOKUP(A33,MATERIALES!$A$2:$D$113,4,0)</f>
        <v>0</v>
      </c>
      <c r="F33" s="41">
        <f t="shared" si="0"/>
        <v>0</v>
      </c>
    </row>
    <row r="34" spans="1:6" s="61" customFormat="1" x14ac:dyDescent="0.25">
      <c r="A34" s="115">
        <v>2814171</v>
      </c>
      <c r="B34" s="38" t="str">
        <f>VLOOKUP(A34,MATERIALES!$A$2:$B$107,2,0)</f>
        <v>PERNO PIN DE ACERO GALVANIZADO, ROSCA PLASTICA 50 MM, 18 X 305 MM (3/4"X 12"), 25 kV</v>
      </c>
      <c r="C34" s="36" t="str">
        <f>VLOOKUP(A34,MATERIALES!$A$2:$C$113,3,0)</f>
        <v>u</v>
      </c>
      <c r="D34" s="36">
        <v>32</v>
      </c>
      <c r="E34" s="41">
        <f>VLOOKUP(A34,MATERIALES!$A$2:$D$113,4,0)</f>
        <v>0</v>
      </c>
      <c r="F34" s="41">
        <f t="shared" si="0"/>
        <v>0</v>
      </c>
    </row>
    <row r="35" spans="1:6" s="61" customFormat="1" x14ac:dyDescent="0.25">
      <c r="A35" s="115">
        <v>2110114</v>
      </c>
      <c r="B35" s="38" t="str">
        <f>VLOOKUP(A35,MATERIALES!$A$2:$B$107,2,0)</f>
        <v>GRAPA ALEACION AL, TERMINAL APERNADA TIPO PISTOLA, NO. 6 - 4/0 AWG</v>
      </c>
      <c r="C35" s="36" t="str">
        <f>VLOOKUP(A35,MATERIALES!$A$2:$C$113,3,0)</f>
        <v>u</v>
      </c>
      <c r="D35" s="36">
        <v>21</v>
      </c>
      <c r="E35" s="41">
        <f>VLOOKUP(A35,MATERIALES!$A$2:$D$113,4,0)</f>
        <v>0</v>
      </c>
      <c r="F35" s="41">
        <f t="shared" si="0"/>
        <v>0</v>
      </c>
    </row>
    <row r="36" spans="1:6" s="61" customFormat="1" x14ac:dyDescent="0.25">
      <c r="A36" s="115">
        <v>1012301</v>
      </c>
      <c r="B36" s="38" t="str">
        <f>VLOOKUP(A36,MATERIALES!$A$2:$B$107,2,0)</f>
        <v>CINTA DE ARMAR ALEACION DE ALUMINIO 1.27 MM ESPESOR X 7.62 MM ANCHO</v>
      </c>
      <c r="C36" s="36" t="str">
        <f>VLOOKUP(A36,MATERIALES!$A$2:$C$113,3,0)</f>
        <v>m</v>
      </c>
      <c r="D36" s="36">
        <v>79.5</v>
      </c>
      <c r="E36" s="41">
        <f>VLOOKUP(A36,MATERIALES!$A$2:$D$113,4,0)</f>
        <v>0</v>
      </c>
      <c r="F36" s="41">
        <f t="shared" si="0"/>
        <v>0</v>
      </c>
    </row>
    <row r="37" spans="1:6" s="61" customFormat="1" x14ac:dyDescent="0.25">
      <c r="A37" s="115">
        <v>2810102</v>
      </c>
      <c r="B37" s="38" t="str">
        <f>VLOOKUP(A37,MATERIALES!$A$2:$B$107,2,0)</f>
        <v>HORQUILLA ANCLAJE ACERO GALV. 16 MM DIAM, 75 MM LONG. 7.000 KG, CON PASADOR</v>
      </c>
      <c r="C37" s="36" t="str">
        <f>VLOOKUP(A37,MATERIALES!$A$2:$C$113,3,0)</f>
        <v>u</v>
      </c>
      <c r="D37" s="36">
        <v>17</v>
      </c>
      <c r="E37" s="41">
        <f>VLOOKUP(A37,MATERIALES!$A$2:$D$113,4,0)</f>
        <v>0</v>
      </c>
      <c r="F37" s="41">
        <f t="shared" si="0"/>
        <v>0</v>
      </c>
    </row>
    <row r="38" spans="1:6" s="61" customFormat="1" x14ac:dyDescent="0.25">
      <c r="A38" s="115">
        <v>2052244</v>
      </c>
      <c r="B38" s="38" t="str">
        <f>VLOOKUP(A38,MATERIALES!$A$2:$B$107,2,0)</f>
        <v>CONECTOR , ALEACION Cu, RANURAS PARALELAS, NO. 1/0 - 4/0 AWG, 6 - 4/0 AWG, DOS PERNOS LATERALES Y SEPARADOR</v>
      </c>
      <c r="C38" s="36" t="str">
        <f>VLOOKUP(A38,MATERIALES!$A$2:$C$113,3,0)</f>
        <v>u</v>
      </c>
      <c r="D38" s="36">
        <v>37</v>
      </c>
      <c r="E38" s="41">
        <f>VLOOKUP(A38,MATERIALES!$A$2:$D$113,4,0)</f>
        <v>0</v>
      </c>
      <c r="F38" s="41">
        <f t="shared" si="0"/>
        <v>0</v>
      </c>
    </row>
    <row r="39" spans="1:6" s="61" customFormat="1" x14ac:dyDescent="0.25">
      <c r="A39" s="115">
        <v>2820165</v>
      </c>
      <c r="B39" s="38" t="str">
        <f>VLOOKUP(A39,MATERIALES!$A$2:$B$107,2,0)</f>
        <v>ABRAZADERA DE ACERO GALV. PLETINA 50 X 6 MM, 2 PERNOS, DIAM 160 MM, EXTENSIÓN SIMPLE, PERNO ROSCA CORRIDA 15 X 150 MM</v>
      </c>
      <c r="C39" s="36" t="str">
        <f>VLOOKUP(A39,MATERIALES!$A$2:$C$113,3,0)</f>
        <v>u</v>
      </c>
      <c r="D39" s="36">
        <v>2</v>
      </c>
      <c r="E39" s="41">
        <f>VLOOKUP(A39,MATERIALES!$A$2:$D$113,4,0)</f>
        <v>0</v>
      </c>
      <c r="F39" s="41">
        <f t="shared" si="0"/>
        <v>0</v>
      </c>
    </row>
    <row r="40" spans="1:6" s="61" customFormat="1" x14ac:dyDescent="0.25">
      <c r="A40" s="115">
        <v>2802420</v>
      </c>
      <c r="B40" s="38" t="str">
        <f>VLOOKUP(A40,MATERIALES!$A$2:$B$107,2,0)</f>
        <v>CRUCETA ACERO GALV. UNIVERSAL, PERFIL "L" DE 75 X 75 X 6 MM Y 2400 MM LONG</v>
      </c>
      <c r="C40" s="36" t="str">
        <f>VLOOKUP(A40,MATERIALES!$A$2:$C$113,3,0)</f>
        <v>u</v>
      </c>
      <c r="D40" s="36">
        <v>13</v>
      </c>
      <c r="E40" s="41">
        <f>VLOOKUP(A40,MATERIALES!$A$2:$D$113,4,0)</f>
        <v>0</v>
      </c>
      <c r="F40" s="41">
        <f t="shared" si="0"/>
        <v>0</v>
      </c>
    </row>
    <row r="41" spans="1:6" s="61" customFormat="1" x14ac:dyDescent="0.25">
      <c r="A41" s="115">
        <v>2834020</v>
      </c>
      <c r="B41" s="38" t="str">
        <f>VLOOKUP(A41,MATERIALES!$A$2:$B$107,2,0)</f>
        <v>PIE AMIGO DE ACERO GALVANIZADO, PERFIL "L", 40 X 40 X 6 MM, 2000 MM LONG</v>
      </c>
      <c r="C41" s="36" t="str">
        <f>VLOOKUP(A41,MATERIALES!$A$2:$C$113,3,0)</f>
        <v>u</v>
      </c>
      <c r="D41" s="36">
        <v>13</v>
      </c>
      <c r="E41" s="41">
        <f>VLOOKUP(A41,MATERIALES!$A$2:$D$113,4,0)</f>
        <v>0</v>
      </c>
      <c r="F41" s="41">
        <f t="shared" si="0"/>
        <v>0</v>
      </c>
    </row>
    <row r="42" spans="1:6" s="61" customFormat="1" x14ac:dyDescent="0.25">
      <c r="A42" s="115">
        <v>2851631</v>
      </c>
      <c r="B42" s="38" t="str">
        <f>VLOOKUP(A42,MATERIALES!$A$2:$B$107,2,0)</f>
        <v>PERNO "U" ACERO GALV, 2 TUERCAS, 2 ARANDELAS PLANAS Y 2 DE PRESIÓN, 16 MM (5/8"), 160 MM ANCHO DENTRO DE LA "U"</v>
      </c>
      <c r="C42" s="36" t="str">
        <f>VLOOKUP(A42,MATERIALES!$A$2:$C$113,3,0)</f>
        <v>u</v>
      </c>
      <c r="D42" s="36">
        <v>10</v>
      </c>
      <c r="E42" s="41">
        <f>VLOOKUP(A42,MATERIALES!$A$2:$D$113,4,0)</f>
        <v>0</v>
      </c>
      <c r="F42" s="41">
        <f t="shared" si="0"/>
        <v>0</v>
      </c>
    </row>
    <row r="43" spans="1:6" s="61" customFormat="1" x14ac:dyDescent="0.25">
      <c r="A43" s="115">
        <v>2010703</v>
      </c>
      <c r="B43" s="38" t="str">
        <f>VLOOKUP(A43,MATERIALES!$A$2:$B$107,2,0)</f>
        <v>AISLADOR DE PORCELANA TIPO RETENIDA CLASE ANSI 54-3 23 KV</v>
      </c>
      <c r="C43" s="36" t="str">
        <f>VLOOKUP(A43,MATERIALES!$A$2:$C$113,3,0)</f>
        <v>u</v>
      </c>
      <c r="D43" s="36">
        <v>6</v>
      </c>
      <c r="E43" s="41">
        <f>VLOOKUP(A43,MATERIALES!$A$2:$D$113,4,0)</f>
        <v>0</v>
      </c>
      <c r="F43" s="41">
        <f t="shared" si="0"/>
        <v>0</v>
      </c>
    </row>
    <row r="44" spans="1:6" s="61" customFormat="1" x14ac:dyDescent="0.25">
      <c r="A44" s="115">
        <v>2282003</v>
      </c>
      <c r="B44" s="38" t="str">
        <f>VLOOKUP(A44,MATERIALES!$A$2:$B$107,2,0)</f>
        <v>RETENEDOR TERMINAL PREFORMADO PARA RETENER CABLE ACERO DE 3/8" DE DIAMETRO</v>
      </c>
      <c r="C44" s="36" t="str">
        <f>VLOOKUP(A44,MATERIALES!$A$2:$C$113,3,0)</f>
        <v>u</v>
      </c>
      <c r="D44" s="36">
        <v>25</v>
      </c>
      <c r="E44" s="41">
        <f>VLOOKUP(A44,MATERIALES!$A$2:$D$113,4,0)</f>
        <v>0</v>
      </c>
      <c r="F44" s="41">
        <f t="shared" si="0"/>
        <v>0</v>
      </c>
    </row>
    <row r="45" spans="1:6" s="61" customFormat="1" x14ac:dyDescent="0.25">
      <c r="A45" s="115">
        <v>1015207</v>
      </c>
      <c r="B45" s="38" t="str">
        <f>VLOOKUP(A45,MATERIALES!$A$2:$B$107,2,0)</f>
        <v>CABLE ACERO GALVANIZADO GRADO SIEMENS MARTIN 3/8" DIAM. 7 HILOS, 3155 KG</v>
      </c>
      <c r="C45" s="36" t="str">
        <f>VLOOKUP(A45,MATERIALES!$A$2:$C$113,3,0)</f>
        <v>u</v>
      </c>
      <c r="D45" s="36">
        <v>241</v>
      </c>
      <c r="E45" s="41">
        <f>VLOOKUP(A45,MATERIALES!$A$2:$D$113,4,0)</f>
        <v>0</v>
      </c>
      <c r="F45" s="41">
        <f t="shared" si="0"/>
        <v>0</v>
      </c>
    </row>
    <row r="46" spans="1:6" s="61" customFormat="1" x14ac:dyDescent="0.25">
      <c r="A46" s="115">
        <v>6601403</v>
      </c>
      <c r="B46" s="38" t="str">
        <f>VLOOKUP(A46,MATERIALES!$A$2:$B$107,2,0)</f>
        <v>PIEDRA DE ASENTAR GRANO FINO Y GRANO GRUESO</v>
      </c>
      <c r="C46" s="36" t="str">
        <f>VLOOKUP(A46,MATERIALES!$A$2:$C$113,3,0)</f>
        <v>u</v>
      </c>
      <c r="D46" s="36">
        <v>5.6000000000000001E-2</v>
      </c>
      <c r="E46" s="41">
        <f>VLOOKUP(A46,MATERIALES!$A$2:$D$113,4,0)</f>
        <v>0</v>
      </c>
      <c r="F46" s="41">
        <f t="shared" si="0"/>
        <v>0</v>
      </c>
    </row>
    <row r="47" spans="1:6" s="61" customFormat="1" x14ac:dyDescent="0.25">
      <c r="A47" s="115">
        <v>7027303</v>
      </c>
      <c r="B47" s="38" t="str">
        <f>VLOOKUP(A47,MATERIALES!$A$2:$B$107,2,0)</f>
        <v>RIPIO TRITURADO 3/4"</v>
      </c>
      <c r="C47" s="36" t="str">
        <f>VLOOKUP(A47,MATERIALES!$A$2:$C$113,3,0)</f>
        <v>u</v>
      </c>
      <c r="D47" s="36">
        <v>0.24</v>
      </c>
      <c r="E47" s="41">
        <f>VLOOKUP(A47,MATERIALES!$A$2:$D$113,4,0)</f>
        <v>0</v>
      </c>
      <c r="F47" s="41">
        <f t="shared" si="0"/>
        <v>0</v>
      </c>
    </row>
    <row r="48" spans="1:6" s="61" customFormat="1" x14ac:dyDescent="0.25">
      <c r="A48" s="115">
        <v>7543001</v>
      </c>
      <c r="B48" s="38" t="str">
        <f>VLOOKUP(A48,MATERIALES!$A$2:$B$107,2,0)</f>
        <v>AGUA PARA CONSTRUCCION</v>
      </c>
      <c r="C48" s="36" t="str">
        <f>VLOOKUP(A48,MATERIALES!$A$2:$C$113,3,0)</f>
        <v>u</v>
      </c>
      <c r="D48" s="36">
        <v>0.28000000000000003</v>
      </c>
      <c r="E48" s="41">
        <f>VLOOKUP(A48,MATERIALES!$A$2:$D$113,4,0)</f>
        <v>0</v>
      </c>
      <c r="F48" s="41">
        <f t="shared" si="0"/>
        <v>0</v>
      </c>
    </row>
    <row r="49" spans="1:6" s="61" customFormat="1" x14ac:dyDescent="0.25">
      <c r="A49" s="115">
        <v>7011505</v>
      </c>
      <c r="B49" s="38" t="str">
        <f>VLOOKUP(A49,MATERIALES!$A$2:$B$107,2,0)</f>
        <v>CEMENTO GRIS SACO DE 50 KG</v>
      </c>
      <c r="C49" s="36" t="str">
        <f>VLOOKUP(A49,MATERIALES!$A$2:$C$113,3,0)</f>
        <v>u</v>
      </c>
      <c r="D49" s="36">
        <v>3</v>
      </c>
      <c r="E49" s="41">
        <f>VLOOKUP(A49,MATERIALES!$A$2:$D$113,4,0)</f>
        <v>0</v>
      </c>
      <c r="F49" s="41">
        <f t="shared" si="0"/>
        <v>0</v>
      </c>
    </row>
    <row r="50" spans="1:6" s="61" customFormat="1" x14ac:dyDescent="0.25">
      <c r="A50" s="115">
        <v>7020104</v>
      </c>
      <c r="B50" s="38" t="str">
        <f>VLOOKUP(A50,MATERIALES!$A$2:$B$107,2,0)</f>
        <v>ARENA DE RIO</v>
      </c>
      <c r="C50" s="36" t="str">
        <f>VLOOKUP(A50,MATERIALES!$A$2:$C$113,3,0)</f>
        <v>u</v>
      </c>
      <c r="D50" s="36">
        <v>0.17599999999999999</v>
      </c>
      <c r="E50" s="41">
        <f>VLOOKUP(A50,MATERIALES!$A$2:$D$113,4,0)</f>
        <v>0</v>
      </c>
      <c r="F50" s="41">
        <f t="shared" si="0"/>
        <v>0</v>
      </c>
    </row>
    <row r="51" spans="1:6" s="61" customFormat="1" x14ac:dyDescent="0.25">
      <c r="A51" s="115">
        <v>2351618</v>
      </c>
      <c r="B51" s="38" t="str">
        <f>VLOOKUP(A51,MATERIALES!$A$2:$B$107,2,0)</f>
        <v>VARILLA PUESTA A TIERRA DE 16 MM DIAM Y 1.80 M LONG</v>
      </c>
      <c r="C51" s="36" t="str">
        <f>VLOOKUP(A51,MATERIALES!$A$2:$C$113,3,0)</f>
        <v>u</v>
      </c>
      <c r="D51" s="36">
        <v>11</v>
      </c>
      <c r="E51" s="41">
        <f>VLOOKUP(A51,MATERIALES!$A$2:$D$113,4,0)</f>
        <v>0</v>
      </c>
      <c r="F51" s="41">
        <f t="shared" si="0"/>
        <v>0</v>
      </c>
    </row>
    <row r="52" spans="1:6" s="61" customFormat="1" x14ac:dyDescent="0.25">
      <c r="A52" s="115">
        <v>11890109</v>
      </c>
      <c r="B52" s="38" t="str">
        <f>VLOOKUP(A52,MATERIALES!$A$2:$B$107,2,0)</f>
        <v>SUELDA EXOTERMICA, CARGA 90 GRAMOS</v>
      </c>
      <c r="C52" s="36" t="str">
        <f>VLOOKUP(A52,MATERIALES!$A$2:$C$113,3,0)</f>
        <v>u</v>
      </c>
      <c r="D52" s="36">
        <v>11</v>
      </c>
      <c r="E52" s="41">
        <f>VLOOKUP(A52,MATERIALES!$A$2:$D$113,4,0)</f>
        <v>0</v>
      </c>
      <c r="F52" s="41">
        <f t="shared" si="0"/>
        <v>0</v>
      </c>
    </row>
    <row r="53" spans="1:6" s="61" customFormat="1" x14ac:dyDescent="0.25">
      <c r="A53" s="115">
        <v>2621105</v>
      </c>
      <c r="B53" s="38" t="str">
        <f>VLOOKUP(A53,MATERIALES!$A$2:$B$107,2,0)</f>
        <v>CARTUCHO FUSIBLE PARA BAJO VOLTAJE, TIPO NH TAMAÑO 1, 50 A</v>
      </c>
      <c r="C53" s="36" t="str">
        <f>VLOOKUP(A53,MATERIALES!$A$2:$C$113,3,0)</f>
        <v>u</v>
      </c>
      <c r="D53" s="36">
        <v>4</v>
      </c>
      <c r="E53" s="41">
        <f>VLOOKUP(A53,MATERIALES!$A$2:$D$113,4,0)</f>
        <v>0</v>
      </c>
      <c r="F53" s="41">
        <f t="shared" si="0"/>
        <v>0</v>
      </c>
    </row>
    <row r="54" spans="1:6" s="61" customFormat="1" x14ac:dyDescent="0.25">
      <c r="A54" s="115">
        <v>2621106</v>
      </c>
      <c r="B54" s="38" t="str">
        <f>VLOOKUP(A54,MATERIALES!$A$2:$B$107,2,0)</f>
        <v>CARTUCHO FUSIBLE PARA BAJO VOLTAJE, TIPO NH TAMAÑO 1, 63 A</v>
      </c>
      <c r="C54" s="36" t="str">
        <f>VLOOKUP(A54,MATERIALES!$A$2:$C$113,3,0)</f>
        <v>u</v>
      </c>
      <c r="D54" s="36">
        <v>6</v>
      </c>
      <c r="E54" s="41">
        <f>VLOOKUP(A54,MATERIALES!$A$2:$D$113,4,0)</f>
        <v>0</v>
      </c>
      <c r="F54" s="41">
        <f t="shared" si="0"/>
        <v>0</v>
      </c>
    </row>
    <row r="55" spans="1:6" s="61" customFormat="1" x14ac:dyDescent="0.25">
      <c r="A55" s="115">
        <v>2635125</v>
      </c>
      <c r="B55" s="38" t="str">
        <f>VLOOKUP(A55,MATERIALES!$A$2:$B$107,2,0)</f>
        <v>BASE PORTAFUSIBLE UNIPOLAR, TIPO NH TAMAÑO 1, 250 A, 500 V, TIPO AJUSTE: PERNO PASANTE.</v>
      </c>
      <c r="C55" s="36" t="str">
        <f>VLOOKUP(A55,MATERIALES!$A$2:$C$113,3,0)</f>
        <v>u</v>
      </c>
      <c r="D55" s="36">
        <v>10</v>
      </c>
      <c r="E55" s="41">
        <f>VLOOKUP(A55,MATERIALES!$A$2:$D$113,4,0)</f>
        <v>0</v>
      </c>
      <c r="F55" s="41">
        <f t="shared" si="0"/>
        <v>0</v>
      </c>
    </row>
    <row r="56" spans="1:6" s="61" customFormat="1" x14ac:dyDescent="0.25">
      <c r="A56" s="115">
        <v>2900814</v>
      </c>
      <c r="B56" s="38" t="str">
        <f>VLOOKUP(A56,MATERIALES!$A$2:$B$107,2,0)</f>
        <v>PERNO MAQUINA DE ACERO GALVANIZADO, TUERCA, ARANDELA PLANA Y DE PRESION, 8 MM X 38 MM (5/16" X 1 1/2")</v>
      </c>
      <c r="C56" s="36" t="str">
        <f>VLOOKUP(A56,MATERIALES!$A$2:$C$113,3,0)</f>
        <v>u</v>
      </c>
      <c r="D56" s="36">
        <v>20</v>
      </c>
      <c r="E56" s="41">
        <f>VLOOKUP(A56,MATERIALES!$A$2:$D$113,4,0)</f>
        <v>0</v>
      </c>
      <c r="F56" s="41">
        <f t="shared" si="0"/>
        <v>0</v>
      </c>
    </row>
    <row r="57" spans="1:6" s="61" customFormat="1" x14ac:dyDescent="0.25">
      <c r="A57" s="115">
        <v>2862321</v>
      </c>
      <c r="B57" s="38" t="str">
        <f>VLOOKUP(A57,MATERIALES!$A$2:$B$107,2,0)</f>
        <v>CAJA LAMINA ACERO GALV. 1,27 MM ESP, SOPORTE Y PROTECCION DE BASES PORTAFUSIBLES BV, POSTE</v>
      </c>
      <c r="C57" s="36" t="str">
        <f>VLOOKUP(A57,MATERIALES!$A$2:$C$113,3,0)</f>
        <v>u</v>
      </c>
      <c r="D57" s="36">
        <v>4</v>
      </c>
      <c r="E57" s="41">
        <f>VLOOKUP(A57,MATERIALES!$A$2:$D$113,4,0)</f>
        <v>0</v>
      </c>
      <c r="F57" s="41">
        <f t="shared" si="0"/>
        <v>0</v>
      </c>
    </row>
    <row r="58" spans="1:6" s="61" customFormat="1" x14ac:dyDescent="0.25">
      <c r="A58" s="115">
        <v>2624816</v>
      </c>
      <c r="B58" s="38" t="str">
        <f>VLOOKUP(A58,MATERIALES!$A$2:$B$107,2,0)</f>
        <v>TIRAFUSIBLE DE MEDIO VOLTAJE TIPO DUAL DE 1,6 A</v>
      </c>
      <c r="C58" s="36" t="str">
        <f>VLOOKUP(A58,MATERIALES!$A$2:$C$113,3,0)</f>
        <v>u</v>
      </c>
      <c r="D58" s="36">
        <v>1</v>
      </c>
      <c r="E58" s="41">
        <f>VLOOKUP(A58,MATERIALES!$A$2:$D$113,4,0)</f>
        <v>0</v>
      </c>
      <c r="F58" s="41">
        <f t="shared" si="0"/>
        <v>0</v>
      </c>
    </row>
    <row r="59" spans="1:6" s="61" customFormat="1" x14ac:dyDescent="0.25">
      <c r="A59" s="115">
        <v>2624806</v>
      </c>
      <c r="B59" s="38" t="str">
        <f>VLOOKUP(A59,MATERIALES!$A$2:$B$107,2,0)</f>
        <v>TIRAFUSIBLE DE MEDIO VOLTAJE TIPO DUAL DE 0,6 A</v>
      </c>
      <c r="C59" s="36" t="str">
        <f>VLOOKUP(A59,MATERIALES!$A$2:$C$113,3,0)</f>
        <v>m</v>
      </c>
      <c r="D59" s="36">
        <v>3</v>
      </c>
      <c r="E59" s="41">
        <f>VLOOKUP(A59,MATERIALES!$A$2:$D$113,4,0)</f>
        <v>0</v>
      </c>
      <c r="F59" s="41">
        <f t="shared" si="0"/>
        <v>0</v>
      </c>
    </row>
    <row r="60" spans="1:6" s="61" customFormat="1" x14ac:dyDescent="0.25">
      <c r="A60" s="115">
        <v>2624212</v>
      </c>
      <c r="B60" s="38" t="str">
        <f>VLOOKUP(A60,MATERIALES!$A$2:$B$107,2,0)</f>
        <v>TIRAFUSIBLE DE MEDIO VOLTAJE CABEZA REMOVIBLE 12 A, TIPO K</v>
      </c>
      <c r="C60" s="36" t="str">
        <f>VLOOKUP(A60,MATERIALES!$A$2:$C$113,3,0)</f>
        <v>u</v>
      </c>
      <c r="D60" s="36">
        <v>3</v>
      </c>
      <c r="E60" s="41">
        <f>VLOOKUP(A60,MATERIALES!$A$2:$D$113,4,0)</f>
        <v>0</v>
      </c>
      <c r="F60" s="41">
        <f t="shared" si="0"/>
        <v>0</v>
      </c>
    </row>
    <row r="61" spans="1:6" s="61" customFormat="1" x14ac:dyDescent="0.25">
      <c r="A61" s="115">
        <v>2112042</v>
      </c>
      <c r="B61" s="38" t="str">
        <f>VLOOKUP(A61,MATERIALES!$A$2:$B$107,2,0)</f>
        <v>GRAPA ALEACION AL, PARA DERIVACION LINEA EN CALIENTE, PRINCIPAL 6 AWG -400 MCM, DERIVADO 6 - 4/0 AWG</v>
      </c>
      <c r="C61" s="36" t="str">
        <f>VLOOKUP(A61,MATERIALES!$A$2:$C$113,3,0)</f>
        <v>u</v>
      </c>
      <c r="D61" s="36">
        <v>11</v>
      </c>
      <c r="E61" s="41">
        <f>VLOOKUP(A61,MATERIALES!$A$2:$D$113,4,0)</f>
        <v>0</v>
      </c>
      <c r="F61" s="41">
        <f t="shared" si="0"/>
        <v>0</v>
      </c>
    </row>
    <row r="62" spans="1:6" s="61" customFormat="1" x14ac:dyDescent="0.25">
      <c r="A62" s="115">
        <v>2601806</v>
      </c>
      <c r="B62" s="38" t="str">
        <f>VLOOKUP(A62,MATERIALES!$A$2:$B$107,2,0)</f>
        <v>PARARRAYOS CLASE DISTRIBUCION TIPO POLIMERICO DE OXIDO DE ZN, 18 KV, CON MODULO DE DESCONEXION</v>
      </c>
      <c r="C62" s="36" t="str">
        <f>VLOOKUP(A62,MATERIALES!$A$2:$C$113,3,0)</f>
        <v>m</v>
      </c>
      <c r="D62" s="36">
        <v>4</v>
      </c>
      <c r="E62" s="41">
        <f>VLOOKUP(A62,MATERIALES!$A$2:$D$113,4,0)</f>
        <v>0</v>
      </c>
      <c r="F62" s="41">
        <f t="shared" si="0"/>
        <v>0</v>
      </c>
    </row>
    <row r="63" spans="1:6" s="61" customFormat="1" x14ac:dyDescent="0.25">
      <c r="A63" s="115">
        <v>1021739</v>
      </c>
      <c r="B63" s="38" t="str">
        <f>VLOOKUP(A63,MATERIALES!$A$2:$B$107,2,0)</f>
        <v>CABLE DE CU, CABLEADO, 2 KV, TTU, 2 AWG, 7 HILOS</v>
      </c>
      <c r="C63" s="36" t="str">
        <f>VLOOKUP(A63,MATERIALES!$A$2:$C$113,3,0)</f>
        <v>u</v>
      </c>
      <c r="D63" s="36">
        <v>16</v>
      </c>
      <c r="E63" s="41">
        <f>VLOOKUP(A63,MATERIALES!$A$2:$D$113,4,0)</f>
        <v>0</v>
      </c>
      <c r="F63" s="41">
        <f t="shared" si="0"/>
        <v>0</v>
      </c>
    </row>
    <row r="64" spans="1:6" s="61" customFormat="1" x14ac:dyDescent="0.25">
      <c r="A64" s="115">
        <v>2516122</v>
      </c>
      <c r="B64" s="38" t="str">
        <f>VLOOKUP(A64,MATERIALES!$A$2:$B$107,2,0)</f>
        <v>SECCIONADOR FUSIBLE UNIPOLAR ABIERTO 27 KV, 12 KA, BIL: 150 KV, 100 A</v>
      </c>
      <c r="C64" s="36" t="str">
        <f>VLOOKUP(A64,MATERIALES!$A$2:$C$113,3,0)</f>
        <v>u</v>
      </c>
      <c r="D64" s="36">
        <v>4</v>
      </c>
      <c r="E64" s="41">
        <f>VLOOKUP(A64,MATERIALES!$A$2:$D$113,4,0)</f>
        <v>0</v>
      </c>
      <c r="F64" s="41">
        <f t="shared" si="0"/>
        <v>0</v>
      </c>
    </row>
    <row r="65" spans="1:6" s="61" customFormat="1" x14ac:dyDescent="0.25">
      <c r="A65" s="115">
        <v>2801220</v>
      </c>
      <c r="B65" s="38" t="str">
        <f>VLOOKUP(A65,MATERIALES!$A$2:$B$107,2,0)</f>
        <v>CRUCETA ACERO GALV. UNIVERSAL, PERFIL "L" DE 75 X 75 X 6 MM Y 1200 MM LONG</v>
      </c>
      <c r="C65" s="36" t="str">
        <f>VLOOKUP(A65,MATERIALES!$A$2:$C$113,3,0)</f>
        <v>u</v>
      </c>
      <c r="D65" s="36">
        <v>1</v>
      </c>
      <c r="E65" s="41">
        <f>VLOOKUP(A65,MATERIALES!$A$2:$D$113,4,0)</f>
        <v>0</v>
      </c>
      <c r="F65" s="41">
        <f t="shared" si="0"/>
        <v>0</v>
      </c>
    </row>
    <row r="66" spans="1:6" s="61" customFormat="1" x14ac:dyDescent="0.25">
      <c r="A66" s="115">
        <v>2834007</v>
      </c>
      <c r="B66" s="38" t="str">
        <f>VLOOKUP(A66,MATERIALES!$A$2:$B$107,2,0)</f>
        <v>PIE AMIGO DE ACERO GALVANIZADO, PERFIL "L", 40 X 40 X 6 MM, 700 MM LONG</v>
      </c>
      <c r="C66" s="36" t="str">
        <f>VLOOKUP(A66,MATERIALES!$A$2:$C$113,3,0)</f>
        <v>u</v>
      </c>
      <c r="D66" s="36">
        <v>3</v>
      </c>
      <c r="E66" s="41">
        <f>VLOOKUP(A66,MATERIALES!$A$2:$D$113,4,0)</f>
        <v>0</v>
      </c>
      <c r="F66" s="41">
        <f t="shared" si="0"/>
        <v>0</v>
      </c>
    </row>
    <row r="67" spans="1:6" s="61" customFormat="1" x14ac:dyDescent="0.25">
      <c r="A67" s="115">
        <v>2515561</v>
      </c>
      <c r="B67" s="38" t="str">
        <f>VLOOKUP(A67,MATERIALES!$A$2:$B$107,2,0)</f>
        <v>SECCIONADOR FUSIBLE UNIPOLAR ABIERTO 27 KV, 12 KA, BIL: 150 KV, 100 A, CAMARA ROMPE ARCOS</v>
      </c>
      <c r="C67" s="36" t="str">
        <f>VLOOKUP(A67,MATERIALES!$A$2:$C$113,3,0)</f>
        <v>m</v>
      </c>
      <c r="D67" s="36">
        <v>3</v>
      </c>
      <c r="E67" s="41">
        <f>VLOOKUP(A67,MATERIALES!$A$2:$D$113,4,0)</f>
        <v>0</v>
      </c>
      <c r="F67" s="41">
        <f t="shared" ref="F67:F86" si="1">D67*E67</f>
        <v>0</v>
      </c>
    </row>
    <row r="68" spans="1:6" s="61" customFormat="1" ht="26.25" customHeight="1" x14ac:dyDescent="0.25">
      <c r="A68" s="115">
        <v>2820138</v>
      </c>
      <c r="B68" s="38" t="str">
        <f>VLOOKUP(A68,MATERIALES!$A$2:$B$107,2,0)</f>
        <v>ABRAZADERA DE ACERO GALV. PLETINA 30 X 6 MM, 2 PERNOS, PERNO ROSCA CORRIDA 12 X 150 MM, EXTENSION ESCALON</v>
      </c>
      <c r="C68" s="36" t="str">
        <f>VLOOKUP(A68,MATERIALES!$A$2:$C$113,3,0)</f>
        <v>u</v>
      </c>
      <c r="D68" s="36">
        <v>3</v>
      </c>
      <c r="E68" s="41">
        <f>VLOOKUP(A68,MATERIALES!$A$2:$D$113,4,0)</f>
        <v>0</v>
      </c>
      <c r="F68" s="41">
        <f t="shared" si="1"/>
        <v>0</v>
      </c>
    </row>
    <row r="69" spans="1:6" s="61" customFormat="1" x14ac:dyDescent="0.25">
      <c r="A69" s="115">
        <v>2371009</v>
      </c>
      <c r="B69" s="38" t="str">
        <f>VLOOKUP(A69,MATERIALES!$A$2:$B$107,2,0)</f>
        <v>GUARDACABO PARA CABLE TENSOR DE 3/8" (9.5 MM) DIAMETRO</v>
      </c>
      <c r="C69" s="36" t="str">
        <f>VLOOKUP(A69,MATERIALES!$A$2:$C$113,3,0)</f>
        <v>u</v>
      </c>
      <c r="D69" s="36">
        <v>14</v>
      </c>
      <c r="E69" s="41">
        <f>VLOOKUP(A69,MATERIALES!$A$2:$D$113,4,0)</f>
        <v>0</v>
      </c>
      <c r="F69" s="41">
        <f t="shared" si="1"/>
        <v>0</v>
      </c>
    </row>
    <row r="70" spans="1:6" s="61" customFormat="1" x14ac:dyDescent="0.25">
      <c r="A70" s="115">
        <v>2988216</v>
      </c>
      <c r="B70" s="38" t="str">
        <f>VLOOKUP(A70,MATERIALES!$A$2:$B$107,2,0)</f>
        <v>TUERCA OJO OVALADO DE ACERO GALV. PARA PERNO DE 16 MM DIAM.</v>
      </c>
      <c r="C70" s="36" t="str">
        <f>VLOOKUP(A70,MATERIALES!$A$2:$C$113,3,0)</f>
        <v>u</v>
      </c>
      <c r="D70" s="36">
        <v>4</v>
      </c>
      <c r="E70" s="41">
        <f>VLOOKUP(A70,MATERIALES!$A$2:$D$113,4,0)</f>
        <v>0</v>
      </c>
      <c r="F70" s="41">
        <f t="shared" si="1"/>
        <v>0</v>
      </c>
    </row>
    <row r="71" spans="1:6" s="61" customFormat="1" x14ac:dyDescent="0.25">
      <c r="A71" s="115">
        <v>2852618</v>
      </c>
      <c r="B71" s="38" t="str">
        <f>VLOOKUP(A71,MATERIALES!$A$2:$B$107,2,0)</f>
        <v>VARILLA DE ANCLAJE ACERO 5/8" (16 MM) DIAM. Y 1,80 M. LONG, COMPLETA.</v>
      </c>
      <c r="C71" s="36" t="str">
        <f>VLOOKUP(A71,MATERIALES!$A$2:$C$113,3,0)</f>
        <v>u</v>
      </c>
      <c r="D71" s="36">
        <v>9</v>
      </c>
      <c r="E71" s="41">
        <f>VLOOKUP(A71,MATERIALES!$A$2:$D$113,4,0)</f>
        <v>0</v>
      </c>
      <c r="F71" s="41">
        <f t="shared" si="1"/>
        <v>0</v>
      </c>
    </row>
    <row r="72" spans="1:6" s="61" customFormat="1" x14ac:dyDescent="0.25">
      <c r="A72" s="115">
        <v>7070430</v>
      </c>
      <c r="B72" s="38" t="str">
        <f>VLOOKUP(A72,MATERIALES!$A$2:$B$107,2,0)</f>
        <v>BLOQUE DE HORMIGON PARA ANCLAJE, FORMA TRONCO CONICO DE 40 X 15 X 20 CM</v>
      </c>
      <c r="C72" s="36" t="str">
        <f>VLOOKUP(A72,MATERIALES!$A$2:$C$113,3,0)</f>
        <v>u</v>
      </c>
      <c r="D72" s="36">
        <v>9</v>
      </c>
      <c r="E72" s="41">
        <f>VLOOKUP(A72,MATERIALES!$A$2:$D$113,4,0)</f>
        <v>0</v>
      </c>
      <c r="F72" s="41">
        <f t="shared" si="1"/>
        <v>0</v>
      </c>
    </row>
    <row r="73" spans="1:6" s="61" customFormat="1" x14ac:dyDescent="0.25">
      <c r="A73" s="115">
        <v>2885925</v>
      </c>
      <c r="B73" s="38" t="str">
        <f>VLOOKUP(A73,MATERIALES!$A$2:$B$107,2,0)</f>
        <v>BRAZO DE ACERO GALVANIZADO, TUBULAR, TENSOR FAROL, ESPESOR 3 MM, DIAM 2", 1500 MM</v>
      </c>
      <c r="C73" s="36" t="str">
        <f>VLOOKUP(A73,MATERIALES!$A$2:$C$113,3,0)</f>
        <v>m</v>
      </c>
      <c r="D73" s="36">
        <v>2</v>
      </c>
      <c r="E73" s="41">
        <f>VLOOKUP(A73,MATERIALES!$A$2:$D$113,4,0)</f>
        <v>0</v>
      </c>
      <c r="F73" s="41">
        <f t="shared" si="1"/>
        <v>0</v>
      </c>
    </row>
    <row r="74" spans="1:6" s="61" customFormat="1" x14ac:dyDescent="0.25">
      <c r="A74" s="115">
        <v>3017012</v>
      </c>
      <c r="B74" s="38" t="str">
        <f>VLOOKUP(A74,MATERIALES!$A$2:$B$107,2,0)</f>
        <v>TRANSF. MONOF. CONVENC. 37.5 KVA, 22.860 GRDY/13.200 - 120/240 V, 1B (MV) 3B (BV), +1/-3X2.5%</v>
      </c>
      <c r="C74" s="36" t="str">
        <f>VLOOKUP(A74,MATERIALES!$A$2:$C$113,3,0)</f>
        <v>u</v>
      </c>
      <c r="D74" s="36">
        <v>1</v>
      </c>
      <c r="E74" s="41">
        <f>VLOOKUP(A74,MATERIALES!$A$2:$D$113,4,0)</f>
        <v>0</v>
      </c>
      <c r="F74" s="41">
        <f t="shared" si="1"/>
        <v>0</v>
      </c>
    </row>
    <row r="75" spans="1:6" s="61" customFormat="1" x14ac:dyDescent="0.25">
      <c r="A75" s="115">
        <v>1021752</v>
      </c>
      <c r="B75" s="38" t="str">
        <f>VLOOKUP(A75,MATERIALES!$A$2:$B$107,2,0)</f>
        <v>CABLE DE CU, CABLEADO, 2 KV, TTU, 2/0 AWG, 19 HILOS</v>
      </c>
      <c r="C75" s="36" t="str">
        <f>VLOOKUP(A75,MATERIALES!$A$2:$C$113,3,0)</f>
        <v>m</v>
      </c>
      <c r="D75" s="36">
        <v>6</v>
      </c>
      <c r="E75" s="41">
        <f>VLOOKUP(A75,MATERIALES!$A$2:$D$113,4,0)</f>
        <v>0</v>
      </c>
      <c r="F75" s="41">
        <f t="shared" si="1"/>
        <v>0</v>
      </c>
    </row>
    <row r="76" spans="1:6" s="61" customFormat="1" ht="27" customHeight="1" x14ac:dyDescent="0.25">
      <c r="A76" s="115">
        <v>2194842</v>
      </c>
      <c r="B76" s="38" t="str">
        <f>VLOOKUP(A76,MATERIALES!$A$2:$B$107,2,0)</f>
        <v>TERMINAL DE COMPRESION RECTO DE CU-SN , 1 PERFORACION (TIPO OJO DE 1/2"), BARRIL LARGO, CALIBRE 2/0 AWG, PERNO, TUERCA Y ARANDELAS PLANA Y PRESION.</v>
      </c>
      <c r="C76" s="36" t="str">
        <f>VLOOKUP(A76,MATERIALES!$A$2:$C$113,3,0)</f>
        <v>m</v>
      </c>
      <c r="D76" s="36">
        <v>4</v>
      </c>
      <c r="E76" s="41">
        <f>VLOOKUP(A76,MATERIALES!$A$2:$D$113,4,0)</f>
        <v>0</v>
      </c>
      <c r="F76" s="41">
        <f t="shared" si="1"/>
        <v>0</v>
      </c>
    </row>
    <row r="77" spans="1:6" s="61" customFormat="1" x14ac:dyDescent="0.25">
      <c r="A77" s="115">
        <v>2820161</v>
      </c>
      <c r="B77" s="38" t="str">
        <f>VLOOKUP(A77,MATERIALES!$A$2:$B$107,2,0)</f>
        <v>ABRAZADERA DE PLETINA ACERO GALV. 3 PERNOS 50 X 6 MM, MONTAJE TRANSF. MONOFASICO</v>
      </c>
      <c r="C77" s="36" t="str">
        <f>VLOOKUP(A77,MATERIALES!$A$2:$C$113,3,0)</f>
        <v>u</v>
      </c>
      <c r="D77" s="36">
        <v>2</v>
      </c>
      <c r="E77" s="41">
        <f>VLOOKUP(A77,MATERIALES!$A$2:$D$113,4,0)</f>
        <v>0</v>
      </c>
      <c r="F77" s="41">
        <f t="shared" si="1"/>
        <v>0</v>
      </c>
    </row>
    <row r="78" spans="1:6" s="61" customFormat="1" x14ac:dyDescent="0.25">
      <c r="A78" s="115">
        <v>1021753</v>
      </c>
      <c r="B78" s="38" t="str">
        <f>VLOOKUP(A78,MATERIALES!$A$2:$B$107,2,0)</f>
        <v>CABLE DE CU, CABLEADO, 2 KV,.TTU, 3/0 AWG, 19 HILOS</v>
      </c>
      <c r="C78" s="36" t="str">
        <f>VLOOKUP(A78,MATERIALES!$A$2:$C$113,3,0)</f>
        <v>m</v>
      </c>
      <c r="D78" s="36">
        <v>6</v>
      </c>
      <c r="E78" s="41">
        <f>VLOOKUP(A78,MATERIALES!$A$2:$D$113,4,0)</f>
        <v>0</v>
      </c>
      <c r="F78" s="41">
        <f t="shared" si="1"/>
        <v>0</v>
      </c>
    </row>
    <row r="79" spans="1:6" s="61" customFormat="1" ht="24" x14ac:dyDescent="0.25">
      <c r="A79" s="115">
        <v>2194843</v>
      </c>
      <c r="B79" s="38" t="str">
        <f>VLOOKUP(A79,MATERIALES!$A$2:$B$107,2,0)</f>
        <v>TERMINAL DE COMPRESION RECTO DE CU-SN, 1 PERFORACION (TIPO OJO DE 1/2"), BARRIL LARGO, CALIBRE 3/0 AWG, PERNO, TUERCA Y ARANDELAS PLANA Y PRESION</v>
      </c>
      <c r="C79" s="36" t="str">
        <f>VLOOKUP(A79,MATERIALES!$A$2:$C$113,3,0)</f>
        <v>u</v>
      </c>
      <c r="D79" s="36">
        <v>4</v>
      </c>
      <c r="E79" s="41">
        <f>VLOOKUP(A79,MATERIALES!$A$2:$D$113,4,0)</f>
        <v>0</v>
      </c>
      <c r="F79" s="41">
        <f t="shared" si="1"/>
        <v>0</v>
      </c>
    </row>
    <row r="80" spans="1:6" s="61" customFormat="1" x14ac:dyDescent="0.25">
      <c r="A80" s="115">
        <v>2840301</v>
      </c>
      <c r="B80" s="38" t="str">
        <f>VLOOKUP(A80,MATERIALES!$A$2:$B$107,2,0)</f>
        <v>SOPORTE DE ACERO GALVANIZADO, TIPO REPISA PARA MONTAJE DE TRANSFORMADOR TRIFASICO</v>
      </c>
      <c r="C80" s="36" t="str">
        <f>VLOOKUP(A80,MATERIALES!$A$2:$C$113,3,0)</f>
        <v>u</v>
      </c>
      <c r="D80" s="36">
        <v>1</v>
      </c>
      <c r="E80" s="41">
        <f>VLOOKUP(A80,MATERIALES!$A$2:$D$113,4,0)</f>
        <v>0</v>
      </c>
      <c r="F80" s="41">
        <f t="shared" si="1"/>
        <v>0</v>
      </c>
    </row>
    <row r="81" spans="1:8" s="61" customFormat="1" x14ac:dyDescent="0.25">
      <c r="A81" s="115">
        <v>1013141</v>
      </c>
      <c r="B81" s="38" t="str">
        <f>VLOOKUP(A81,MATERIALES!$A$2:$B$107,2,0)</f>
        <v>CONDUCTOR DE ALUMINIO DESNUDO, CABLEADO, AAC, 1/0 AWG, 7 HILOS</v>
      </c>
      <c r="C81" s="36" t="str">
        <f>VLOOKUP(A81,MATERIALES!$A$2:$C$113,3,0)</f>
        <v>m</v>
      </c>
      <c r="D81" s="36">
        <v>1530.9</v>
      </c>
      <c r="E81" s="41">
        <f>VLOOKUP(A81,MATERIALES!$A$2:$D$113,4,0)</f>
        <v>0</v>
      </c>
      <c r="F81" s="41">
        <f t="shared" si="1"/>
        <v>0</v>
      </c>
    </row>
    <row r="82" spans="1:8" x14ac:dyDescent="0.25">
      <c r="A82" s="115">
        <v>1021733</v>
      </c>
      <c r="B82" s="38" t="str">
        <f>VLOOKUP(A82,MATERIALES!$A$2:$B$107,2,0)</f>
        <v>CABLE DE CU, CABLEADO, 2 KV, TTU, 8 AWG, 7 HILOS</v>
      </c>
      <c r="C82" s="36" t="str">
        <f>VLOOKUP(A82,MATERIALES!$A$2:$C$113,3,0)</f>
        <v>m</v>
      </c>
      <c r="D82" s="148">
        <v>98</v>
      </c>
      <c r="E82" s="41">
        <f>VLOOKUP(A82,MATERIALES!$A$2:$D$113,4,0)</f>
        <v>0</v>
      </c>
      <c r="F82" s="41">
        <f t="shared" si="1"/>
        <v>0</v>
      </c>
      <c r="H82" s="119"/>
    </row>
    <row r="83" spans="1:8" x14ac:dyDescent="0.25">
      <c r="A83" s="115">
        <v>2422012</v>
      </c>
      <c r="B83" s="38" t="str">
        <f>VLOOKUP(A83,MATERIALES!$A$2:$B$107,2,0)</f>
        <v>POSTE DE HORMIGON ARMADO, CIRCULAR, CRH 2 000 KG, 12 M</v>
      </c>
      <c r="C83" s="36" t="str">
        <f>VLOOKUP(A83,MATERIALES!$A$2:$C$113,3,0)</f>
        <v>u</v>
      </c>
      <c r="D83" s="148">
        <v>2</v>
      </c>
      <c r="E83" s="41">
        <f>VLOOKUP(A83,MATERIALES!$A$2:$D$113,4,0)</f>
        <v>0</v>
      </c>
      <c r="F83" s="41">
        <f t="shared" si="1"/>
        <v>0</v>
      </c>
    </row>
    <row r="84" spans="1:8" x14ac:dyDescent="0.25">
      <c r="A84" s="115">
        <v>2420512</v>
      </c>
      <c r="B84" s="38" t="str">
        <f>VLOOKUP(A84,MATERIALES!$A$2:$B$107,2,0)</f>
        <v>POSTE CIRCULAR DE HORMIGON ARMADO DE 500 KG, LONGITUD 12.0 M, AZUL</v>
      </c>
      <c r="C84" s="36" t="str">
        <f>VLOOKUP(A84,MATERIALES!$A$2:$C$113,3,0)</f>
        <v>u</v>
      </c>
      <c r="D84" s="148">
        <v>11</v>
      </c>
      <c r="E84" s="41">
        <f>VLOOKUP(A84,MATERIALES!$A$2:$D$113,4,0)</f>
        <v>0</v>
      </c>
      <c r="F84" s="41">
        <f t="shared" si="1"/>
        <v>0</v>
      </c>
    </row>
    <row r="85" spans="1:8" x14ac:dyDescent="0.25">
      <c r="A85" s="115">
        <v>1011139</v>
      </c>
      <c r="B85" s="38" t="str">
        <f>VLOOKUP(A85,MATERIALES!$A$2:$B$107,2,0)</f>
        <v>CONDUCTOR DE COBRE DESNUDO, CABLEADO, SUAVE, 2 AWG, 7 HILOS</v>
      </c>
      <c r="C85" s="36" t="str">
        <f>VLOOKUP(A85,MATERIALES!$A$2:$C$113,3,0)</f>
        <v>m</v>
      </c>
      <c r="D85" s="148">
        <v>116</v>
      </c>
      <c r="E85" s="41">
        <f>VLOOKUP(A85,MATERIALES!$A$2:$D$113,4,0)</f>
        <v>0</v>
      </c>
      <c r="F85" s="41">
        <f t="shared" si="1"/>
        <v>0</v>
      </c>
    </row>
    <row r="86" spans="1:8" x14ac:dyDescent="0.25">
      <c r="A86" s="115">
        <v>3106018</v>
      </c>
      <c r="B86" s="38" t="str">
        <f>VLOOKUP(A86,MATERIALES!$A$2:$B$107,2,0)</f>
        <v>TRANSF. TRIFAS. CONVENC. 75 KVA, 22860 - 220/127 V, DYN5, 3B (MV), 4B (BV), +1/-3X2.5%</v>
      </c>
      <c r="C86" s="36" t="str">
        <f>VLOOKUP(A86,MATERIALES!$A$2:$C$113,3,0)</f>
        <v>u</v>
      </c>
      <c r="D86" s="148">
        <v>1</v>
      </c>
      <c r="E86" s="41">
        <f>VLOOKUP(A86,MATERIALES!$A$2:$D$113,4,0)</f>
        <v>0</v>
      </c>
      <c r="F86" s="41">
        <f t="shared" si="1"/>
        <v>0</v>
      </c>
    </row>
    <row r="92" spans="1:8" x14ac:dyDescent="0.25">
      <c r="E92" s="112" t="s">
        <v>158</v>
      </c>
      <c r="F92" s="109">
        <f>SUM(F2:F86)</f>
        <v>0</v>
      </c>
    </row>
  </sheetData>
  <conditionalFormatting sqref="A2:A86">
    <cfRule type="duplicateValues" dxfId="0" priority="1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A1:J48"/>
  <sheetViews>
    <sheetView topLeftCell="B1" zoomScale="85" zoomScaleNormal="85" workbookViewId="0">
      <selection activeCell="E2" sqref="E2:E22"/>
    </sheetView>
  </sheetViews>
  <sheetFormatPr baseColWidth="10" defaultColWidth="11.42578125" defaultRowHeight="15" x14ac:dyDescent="0.25"/>
  <cols>
    <col min="1" max="1" width="17" bestFit="1" customWidth="1"/>
    <col min="2" max="2" width="72.85546875" customWidth="1"/>
    <col min="3" max="3" width="11.85546875" style="42" bestFit="1" customWidth="1"/>
    <col min="4" max="5" width="11.85546875" customWidth="1"/>
    <col min="6" max="6" width="12" customWidth="1"/>
  </cols>
  <sheetData>
    <row r="1" spans="1:7" x14ac:dyDescent="0.25">
      <c r="A1" s="35" t="s">
        <v>156</v>
      </c>
      <c r="B1" s="35" t="s">
        <v>154</v>
      </c>
      <c r="C1" s="35" t="s">
        <v>3</v>
      </c>
      <c r="D1" s="35" t="s">
        <v>22</v>
      </c>
      <c r="E1" s="35" t="s">
        <v>141</v>
      </c>
      <c r="F1" s="35" t="s">
        <v>158</v>
      </c>
    </row>
    <row r="2" spans="1:7" ht="36" x14ac:dyDescent="0.25">
      <c r="A2" s="39">
        <v>1104335</v>
      </c>
      <c r="B2" s="38" t="s">
        <v>492</v>
      </c>
      <c r="C2" s="36" t="s">
        <v>8</v>
      </c>
      <c r="D2" s="36">
        <v>440</v>
      </c>
      <c r="E2" s="41"/>
      <c r="F2" s="41">
        <f t="shared" ref="F2:F22" si="0">D2*E2</f>
        <v>0</v>
      </c>
    </row>
    <row r="3" spans="1:7" x14ac:dyDescent="0.25">
      <c r="A3" s="39">
        <v>1021733</v>
      </c>
      <c r="B3" s="38" t="s">
        <v>498</v>
      </c>
      <c r="C3" s="36" t="s">
        <v>8</v>
      </c>
      <c r="D3" s="36">
        <v>132</v>
      </c>
      <c r="E3" s="41"/>
      <c r="F3" s="41">
        <f t="shared" si="0"/>
        <v>0</v>
      </c>
    </row>
    <row r="4" spans="1:7" x14ac:dyDescent="0.25">
      <c r="A4" s="39">
        <v>2060104</v>
      </c>
      <c r="B4" s="38" t="s">
        <v>499</v>
      </c>
      <c r="C4" s="36" t="s">
        <v>14</v>
      </c>
      <c r="D4" s="36">
        <v>66</v>
      </c>
      <c r="E4" s="41"/>
      <c r="F4" s="41">
        <f t="shared" si="0"/>
        <v>0</v>
      </c>
    </row>
    <row r="5" spans="1:7" x14ac:dyDescent="0.25">
      <c r="A5" s="39">
        <v>7360116</v>
      </c>
      <c r="B5" s="38" t="s">
        <v>144</v>
      </c>
      <c r="C5" s="36" t="s">
        <v>151</v>
      </c>
      <c r="D5" s="36">
        <v>2.2000000000000002</v>
      </c>
      <c r="E5" s="41"/>
      <c r="F5" s="41">
        <f t="shared" si="0"/>
        <v>0</v>
      </c>
    </row>
    <row r="6" spans="1:7" x14ac:dyDescent="0.25">
      <c r="A6" s="39">
        <v>7361506</v>
      </c>
      <c r="B6" s="38" t="s">
        <v>500</v>
      </c>
      <c r="C6" s="36" t="s">
        <v>501</v>
      </c>
      <c r="D6" s="36">
        <v>66</v>
      </c>
      <c r="E6" s="41"/>
      <c r="F6" s="41">
        <f t="shared" si="0"/>
        <v>0</v>
      </c>
    </row>
    <row r="7" spans="1:7" x14ac:dyDescent="0.25">
      <c r="A7" s="39">
        <v>7568208</v>
      </c>
      <c r="B7" s="38" t="s">
        <v>502</v>
      </c>
      <c r="C7" s="36" t="s">
        <v>14</v>
      </c>
      <c r="D7" s="36">
        <v>88</v>
      </c>
      <c r="E7" s="41"/>
      <c r="F7" s="41">
        <f t="shared" si="0"/>
        <v>0</v>
      </c>
    </row>
    <row r="8" spans="1:7" x14ac:dyDescent="0.25">
      <c r="A8" s="39">
        <v>2992810</v>
      </c>
      <c r="B8" s="38" t="s">
        <v>503</v>
      </c>
      <c r="C8" s="36" t="s">
        <v>14</v>
      </c>
      <c r="D8" s="36">
        <v>88</v>
      </c>
      <c r="E8" s="41"/>
      <c r="F8" s="41">
        <f t="shared" si="0"/>
        <v>0</v>
      </c>
    </row>
    <row r="9" spans="1:7" x14ac:dyDescent="0.25">
      <c r="A9" s="39">
        <v>2361004</v>
      </c>
      <c r="B9" s="38" t="s">
        <v>504</v>
      </c>
      <c r="C9" s="36" t="s">
        <v>14</v>
      </c>
      <c r="D9" s="36">
        <v>44</v>
      </c>
      <c r="E9" s="41"/>
      <c r="F9" s="41">
        <f t="shared" si="0"/>
        <v>0</v>
      </c>
    </row>
    <row r="10" spans="1:7" x14ac:dyDescent="0.25">
      <c r="A10" s="39">
        <v>2860106</v>
      </c>
      <c r="B10" s="38" t="s">
        <v>210</v>
      </c>
      <c r="C10" s="36" t="s">
        <v>14</v>
      </c>
      <c r="D10" s="36">
        <v>66</v>
      </c>
      <c r="E10" s="41"/>
      <c r="F10" s="41">
        <f t="shared" si="0"/>
        <v>0</v>
      </c>
    </row>
    <row r="11" spans="1:7" x14ac:dyDescent="0.25">
      <c r="A11" s="39">
        <v>11751218</v>
      </c>
      <c r="B11" s="38" t="s">
        <v>484</v>
      </c>
      <c r="C11" s="36" t="s">
        <v>14</v>
      </c>
      <c r="D11" s="36">
        <v>2.2000000000000002</v>
      </c>
      <c r="E11" s="41"/>
      <c r="F11" s="41">
        <f t="shared" si="0"/>
        <v>0</v>
      </c>
    </row>
    <row r="12" spans="1:7" x14ac:dyDescent="0.25">
      <c r="A12" s="39">
        <v>4353913</v>
      </c>
      <c r="B12" s="38" t="s">
        <v>211</v>
      </c>
      <c r="C12" s="36" t="s">
        <v>14</v>
      </c>
      <c r="D12" s="36">
        <v>66</v>
      </c>
      <c r="E12" s="41"/>
      <c r="F12" s="41">
        <f t="shared" si="0"/>
        <v>0</v>
      </c>
    </row>
    <row r="13" spans="1:7" x14ac:dyDescent="0.25">
      <c r="A13" s="39">
        <v>4751035</v>
      </c>
      <c r="B13" s="38" t="s">
        <v>505</v>
      </c>
      <c r="C13" s="36" t="s">
        <v>14</v>
      </c>
      <c r="D13" s="36">
        <v>110</v>
      </c>
      <c r="E13" s="41"/>
      <c r="F13" s="41">
        <f t="shared" si="0"/>
        <v>0</v>
      </c>
      <c r="G13" s="119"/>
    </row>
    <row r="14" spans="1:7" ht="36" x14ac:dyDescent="0.25">
      <c r="A14" s="39">
        <v>1104335</v>
      </c>
      <c r="B14" s="38" t="s">
        <v>492</v>
      </c>
      <c r="C14" s="36" t="s">
        <v>8</v>
      </c>
      <c r="D14" s="36">
        <v>11</v>
      </c>
      <c r="E14" s="41"/>
      <c r="F14" s="41">
        <f t="shared" si="0"/>
        <v>0</v>
      </c>
    </row>
    <row r="15" spans="1:7" x14ac:dyDescent="0.25">
      <c r="A15" s="39">
        <v>2543150</v>
      </c>
      <c r="B15" s="38" t="s">
        <v>147</v>
      </c>
      <c r="C15" s="36" t="s">
        <v>14</v>
      </c>
      <c r="D15" s="36">
        <v>44</v>
      </c>
      <c r="E15" s="41"/>
      <c r="F15" s="41">
        <f t="shared" si="0"/>
        <v>0</v>
      </c>
    </row>
    <row r="16" spans="1:7" ht="24" x14ac:dyDescent="0.25">
      <c r="A16" s="39">
        <v>4370512</v>
      </c>
      <c r="B16" s="38" t="s">
        <v>520</v>
      </c>
      <c r="C16" s="36" t="s">
        <v>14</v>
      </c>
      <c r="D16" s="36">
        <v>22</v>
      </c>
      <c r="E16" s="41"/>
      <c r="F16" s="41">
        <f t="shared" si="0"/>
        <v>0</v>
      </c>
      <c r="G16" s="119"/>
    </row>
    <row r="17" spans="1:10" x14ac:dyDescent="0.25">
      <c r="A17" s="39">
        <v>2351618</v>
      </c>
      <c r="B17" s="38" t="s">
        <v>212</v>
      </c>
      <c r="C17" s="36" t="s">
        <v>14</v>
      </c>
      <c r="D17" s="36">
        <v>22</v>
      </c>
      <c r="E17" s="41"/>
      <c r="F17" s="41">
        <f t="shared" si="0"/>
        <v>0</v>
      </c>
    </row>
    <row r="18" spans="1:10" x14ac:dyDescent="0.25">
      <c r="A18" s="39">
        <v>1011135</v>
      </c>
      <c r="B18" s="38" t="s">
        <v>149</v>
      </c>
      <c r="C18" s="36" t="s">
        <v>8</v>
      </c>
      <c r="D18" s="36">
        <v>44</v>
      </c>
      <c r="E18" s="41"/>
      <c r="F18" s="41">
        <f t="shared" si="0"/>
        <v>0</v>
      </c>
    </row>
    <row r="19" spans="1:10" x14ac:dyDescent="0.25">
      <c r="A19" s="39">
        <v>2351655</v>
      </c>
      <c r="B19" s="38" t="s">
        <v>204</v>
      </c>
      <c r="C19" s="36" t="s">
        <v>14</v>
      </c>
      <c r="D19" s="36">
        <v>22</v>
      </c>
      <c r="E19" s="41"/>
      <c r="F19" s="41">
        <f t="shared" si="0"/>
        <v>0</v>
      </c>
      <c r="G19" s="119"/>
      <c r="J19" s="119"/>
    </row>
    <row r="20" spans="1:10" x14ac:dyDescent="0.25">
      <c r="A20" s="39">
        <v>2865054</v>
      </c>
      <c r="B20" s="38" t="s">
        <v>490</v>
      </c>
      <c r="C20" s="36" t="s">
        <v>14</v>
      </c>
      <c r="D20" s="36">
        <v>22</v>
      </c>
      <c r="E20" s="41"/>
      <c r="F20" s="41">
        <f t="shared" si="0"/>
        <v>0</v>
      </c>
      <c r="G20" s="119"/>
    </row>
    <row r="21" spans="1:10" ht="24" x14ac:dyDescent="0.25">
      <c r="A21" s="39">
        <v>2820196</v>
      </c>
      <c r="B21" s="38" t="s">
        <v>488</v>
      </c>
      <c r="C21" s="36" t="s">
        <v>14</v>
      </c>
      <c r="D21" s="36">
        <v>22</v>
      </c>
      <c r="E21" s="41"/>
      <c r="F21" s="41">
        <f t="shared" si="0"/>
        <v>0</v>
      </c>
    </row>
    <row r="22" spans="1:10" x14ac:dyDescent="0.25">
      <c r="A22" s="39">
        <v>7537771</v>
      </c>
      <c r="B22" s="38" t="s">
        <v>491</v>
      </c>
      <c r="C22" s="36" t="s">
        <v>14</v>
      </c>
      <c r="D22" s="36">
        <v>22</v>
      </c>
      <c r="E22" s="41"/>
      <c r="F22" s="41">
        <f t="shared" si="0"/>
        <v>0</v>
      </c>
      <c r="G22" s="119"/>
    </row>
    <row r="23" spans="1:10" x14ac:dyDescent="0.25">
      <c r="E23" s="110" t="s">
        <v>23</v>
      </c>
      <c r="F23" s="111">
        <f>SUM(F2:F22)</f>
        <v>0</v>
      </c>
      <c r="J23" s="119"/>
    </row>
    <row r="24" spans="1:10" x14ac:dyDescent="0.25">
      <c r="C24"/>
    </row>
    <row r="25" spans="1:10" x14ac:dyDescent="0.25">
      <c r="A25" s="149">
        <v>1104335</v>
      </c>
      <c r="C25"/>
      <c r="F25" s="153"/>
    </row>
    <row r="26" spans="1:10" x14ac:dyDescent="0.25">
      <c r="A26" s="152">
        <v>1021733</v>
      </c>
      <c r="C26"/>
    </row>
    <row r="27" spans="1:10" x14ac:dyDescent="0.25">
      <c r="A27" s="152">
        <v>2060104</v>
      </c>
      <c r="C27"/>
    </row>
    <row r="28" spans="1:10" x14ac:dyDescent="0.25">
      <c r="A28" s="152">
        <v>7360116</v>
      </c>
      <c r="C28"/>
    </row>
    <row r="29" spans="1:10" x14ac:dyDescent="0.25">
      <c r="A29" s="152">
        <v>7361506</v>
      </c>
      <c r="C29"/>
    </row>
    <row r="30" spans="1:10" x14ac:dyDescent="0.25">
      <c r="A30" s="152">
        <v>7568208</v>
      </c>
      <c r="C30"/>
    </row>
    <row r="31" spans="1:10" x14ac:dyDescent="0.25">
      <c r="A31" s="152">
        <v>2992810</v>
      </c>
      <c r="C31"/>
    </row>
    <row r="32" spans="1:10" x14ac:dyDescent="0.25">
      <c r="A32" s="152">
        <v>2361004</v>
      </c>
      <c r="C32"/>
    </row>
    <row r="33" spans="1:3" x14ac:dyDescent="0.25">
      <c r="A33" s="152">
        <v>2860106</v>
      </c>
      <c r="C33"/>
    </row>
    <row r="34" spans="1:3" x14ac:dyDescent="0.25">
      <c r="A34" s="152">
        <v>11751218</v>
      </c>
      <c r="C34"/>
    </row>
    <row r="35" spans="1:3" x14ac:dyDescent="0.25">
      <c r="A35" s="152">
        <v>4353913</v>
      </c>
      <c r="C35"/>
    </row>
    <row r="36" spans="1:3" x14ac:dyDescent="0.25">
      <c r="A36" s="152">
        <v>4751035</v>
      </c>
      <c r="C36"/>
    </row>
    <row r="37" spans="1:3" x14ac:dyDescent="0.25">
      <c r="A37" s="151">
        <v>1104335</v>
      </c>
      <c r="C37"/>
    </row>
    <row r="38" spans="1:3" x14ac:dyDescent="0.25">
      <c r="A38" s="151">
        <v>2543150</v>
      </c>
      <c r="C38"/>
    </row>
    <row r="39" spans="1:3" x14ac:dyDescent="0.25">
      <c r="A39" s="151">
        <v>4370512</v>
      </c>
      <c r="C39"/>
    </row>
    <row r="40" spans="1:3" x14ac:dyDescent="0.25">
      <c r="A40" s="150">
        <v>2351618</v>
      </c>
      <c r="C40"/>
    </row>
    <row r="41" spans="1:3" x14ac:dyDescent="0.25">
      <c r="A41" s="150">
        <v>1011135</v>
      </c>
      <c r="C41"/>
    </row>
    <row r="42" spans="1:3" x14ac:dyDescent="0.25">
      <c r="A42" s="150">
        <v>2351655</v>
      </c>
      <c r="C42"/>
    </row>
    <row r="43" spans="1:3" x14ac:dyDescent="0.25">
      <c r="A43" s="149">
        <v>2865054</v>
      </c>
      <c r="C43"/>
    </row>
    <row r="44" spans="1:3" x14ac:dyDescent="0.25">
      <c r="A44" s="149">
        <v>2820196</v>
      </c>
      <c r="C44"/>
    </row>
    <row r="45" spans="1:3" x14ac:dyDescent="0.25">
      <c r="A45" s="149">
        <v>7537771</v>
      </c>
      <c r="C45"/>
    </row>
    <row r="46" spans="1:3" x14ac:dyDescent="0.25">
      <c r="C46"/>
    </row>
    <row r="47" spans="1:3" x14ac:dyDescent="0.25">
      <c r="C47"/>
    </row>
    <row r="48" spans="1:3" x14ac:dyDescent="0.25">
      <c r="C4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pageSetUpPr fitToPage="1"/>
  </sheetPr>
  <dimension ref="A1:G113"/>
  <sheetViews>
    <sheetView tabSelected="1" zoomScale="85" zoomScaleNormal="85" workbookViewId="0">
      <selection activeCell="K29" sqref="K29"/>
    </sheetView>
  </sheetViews>
  <sheetFormatPr baseColWidth="10" defaultColWidth="11.42578125" defaultRowHeight="12" x14ac:dyDescent="0.25"/>
  <cols>
    <col min="1" max="1" width="17" style="182" bestFit="1" customWidth="1"/>
    <col min="2" max="2" width="72.85546875" style="186" customWidth="1"/>
    <col min="3" max="3" width="11.85546875" style="182" bestFit="1" customWidth="1"/>
    <col min="4" max="4" width="12.5703125" style="182" customWidth="1"/>
    <col min="5" max="5" width="25.140625" style="182" customWidth="1"/>
    <col min="6" max="16384" width="11.42578125" style="182"/>
  </cols>
  <sheetData>
    <row r="1" spans="1:7" x14ac:dyDescent="0.25">
      <c r="A1" s="181" t="s">
        <v>156</v>
      </c>
      <c r="B1" s="181" t="s">
        <v>154</v>
      </c>
      <c r="C1" s="181" t="s">
        <v>3</v>
      </c>
      <c r="D1" s="181" t="s">
        <v>141</v>
      </c>
      <c r="E1" s="181" t="s">
        <v>575</v>
      </c>
    </row>
    <row r="2" spans="1:7" ht="24" x14ac:dyDescent="0.25">
      <c r="A2" s="175">
        <v>1103643</v>
      </c>
      <c r="B2" s="176" t="s">
        <v>679</v>
      </c>
      <c r="C2" s="177" t="s">
        <v>8</v>
      </c>
      <c r="D2" s="183"/>
      <c r="E2" s="184"/>
      <c r="F2" s="185"/>
      <c r="G2" s="185"/>
    </row>
    <row r="3" spans="1:7" ht="24" x14ac:dyDescent="0.25">
      <c r="A3" s="175">
        <v>1103743</v>
      </c>
      <c r="B3" s="176" t="s">
        <v>680</v>
      </c>
      <c r="C3" s="177" t="s">
        <v>8</v>
      </c>
      <c r="D3" s="183"/>
      <c r="E3" s="184"/>
      <c r="F3" s="185"/>
      <c r="G3" s="185"/>
    </row>
    <row r="4" spans="1:7" x14ac:dyDescent="0.25">
      <c r="A4" s="175">
        <v>4750935</v>
      </c>
      <c r="B4" s="176" t="s">
        <v>487</v>
      </c>
      <c r="C4" s="177" t="s">
        <v>14</v>
      </c>
      <c r="D4" s="183"/>
      <c r="E4" s="184"/>
      <c r="F4" s="185"/>
      <c r="G4" s="185"/>
    </row>
    <row r="5" spans="1:7" ht="24" x14ac:dyDescent="0.25">
      <c r="A5" s="175">
        <v>2056207</v>
      </c>
      <c r="B5" s="176" t="s">
        <v>493</v>
      </c>
      <c r="C5" s="177" t="s">
        <v>14</v>
      </c>
      <c r="D5" s="183"/>
      <c r="E5" s="184"/>
      <c r="F5" s="185"/>
      <c r="G5" s="185"/>
    </row>
    <row r="6" spans="1:7" ht="24" x14ac:dyDescent="0.25">
      <c r="A6" s="175">
        <v>2862222</v>
      </c>
      <c r="B6" s="176" t="s">
        <v>494</v>
      </c>
      <c r="C6" s="177" t="s">
        <v>14</v>
      </c>
      <c r="D6" s="183"/>
      <c r="E6" s="184"/>
      <c r="F6" s="185"/>
      <c r="G6" s="185"/>
    </row>
    <row r="7" spans="1:7" ht="24" x14ac:dyDescent="0.25">
      <c r="A7" s="175">
        <v>2820133</v>
      </c>
      <c r="B7" s="176" t="s">
        <v>495</v>
      </c>
      <c r="C7" s="177" t="s">
        <v>14</v>
      </c>
      <c r="D7" s="183"/>
      <c r="E7" s="184"/>
      <c r="F7" s="185"/>
      <c r="G7" s="185"/>
    </row>
    <row r="8" spans="1:7" x14ac:dyDescent="0.25">
      <c r="A8" s="175">
        <v>1102039</v>
      </c>
      <c r="B8" s="176" t="s">
        <v>496</v>
      </c>
      <c r="C8" s="177" t="s">
        <v>14</v>
      </c>
      <c r="D8" s="183"/>
      <c r="E8" s="184"/>
      <c r="F8" s="185"/>
      <c r="G8" s="185"/>
    </row>
    <row r="9" spans="1:7" x14ac:dyDescent="0.25">
      <c r="A9" s="175">
        <v>2862238</v>
      </c>
      <c r="B9" s="176" t="s">
        <v>497</v>
      </c>
      <c r="C9" s="177" t="s">
        <v>14</v>
      </c>
      <c r="D9" s="183"/>
      <c r="E9" s="184"/>
      <c r="F9" s="185"/>
      <c r="G9" s="185"/>
    </row>
    <row r="10" spans="1:7" x14ac:dyDescent="0.25">
      <c r="A10" s="175">
        <v>7360116</v>
      </c>
      <c r="B10" s="176" t="s">
        <v>144</v>
      </c>
      <c r="C10" s="177" t="s">
        <v>8</v>
      </c>
      <c r="D10" s="183"/>
      <c r="E10" s="184"/>
      <c r="F10" s="185"/>
      <c r="G10" s="185"/>
    </row>
    <row r="11" spans="1:7" x14ac:dyDescent="0.25">
      <c r="A11" s="175">
        <v>11751218</v>
      </c>
      <c r="B11" s="176" t="s">
        <v>484</v>
      </c>
      <c r="C11" s="177" t="s">
        <v>14</v>
      </c>
      <c r="D11" s="183"/>
      <c r="E11" s="184"/>
      <c r="F11" s="185"/>
      <c r="G11" s="185"/>
    </row>
    <row r="12" spans="1:7" x14ac:dyDescent="0.25">
      <c r="A12" s="175">
        <v>2795203</v>
      </c>
      <c r="B12" s="176" t="s">
        <v>695</v>
      </c>
      <c r="C12" s="177" t="s">
        <v>14</v>
      </c>
      <c r="D12" s="183"/>
      <c r="E12" s="184"/>
      <c r="F12" s="185"/>
      <c r="G12" s="185"/>
    </row>
    <row r="13" spans="1:7" x14ac:dyDescent="0.25">
      <c r="A13" s="175">
        <v>2795301</v>
      </c>
      <c r="B13" s="176" t="s">
        <v>696</v>
      </c>
      <c r="C13" s="177" t="s">
        <v>14</v>
      </c>
      <c r="D13" s="183"/>
      <c r="E13" s="184"/>
      <c r="F13" s="185"/>
      <c r="G13" s="185"/>
    </row>
    <row r="14" spans="1:7" ht="24" x14ac:dyDescent="0.25">
      <c r="A14" s="175">
        <v>2056206</v>
      </c>
      <c r="B14" s="176" t="s">
        <v>697</v>
      </c>
      <c r="C14" s="177" t="s">
        <v>14</v>
      </c>
      <c r="D14" s="183"/>
      <c r="E14" s="184"/>
      <c r="F14" s="185"/>
      <c r="G14" s="185"/>
    </row>
    <row r="15" spans="1:7" ht="24" x14ac:dyDescent="0.25">
      <c r="A15" s="175">
        <v>2741697</v>
      </c>
      <c r="B15" s="176" t="s">
        <v>698</v>
      </c>
      <c r="C15" s="177" t="s">
        <v>14</v>
      </c>
      <c r="D15" s="183"/>
      <c r="E15" s="184"/>
      <c r="F15" s="185"/>
      <c r="G15" s="185"/>
    </row>
    <row r="16" spans="1:7" ht="24" x14ac:dyDescent="0.25">
      <c r="A16" s="175">
        <v>2820131</v>
      </c>
      <c r="B16" s="176" t="s">
        <v>699</v>
      </c>
      <c r="C16" s="177" t="s">
        <v>14</v>
      </c>
      <c r="D16" s="183"/>
      <c r="E16" s="184"/>
      <c r="F16" s="185"/>
      <c r="G16" s="185"/>
    </row>
    <row r="17" spans="1:7" x14ac:dyDescent="0.25">
      <c r="A17" s="175">
        <v>2010502</v>
      </c>
      <c r="B17" s="176" t="s">
        <v>700</v>
      </c>
      <c r="C17" s="177" t="s">
        <v>14</v>
      </c>
      <c r="D17" s="183"/>
      <c r="E17" s="184"/>
      <c r="F17" s="185"/>
      <c r="G17" s="185"/>
    </row>
    <row r="18" spans="1:7" x14ac:dyDescent="0.25">
      <c r="A18" s="175">
        <v>2817102</v>
      </c>
      <c r="B18" s="176" t="s">
        <v>701</v>
      </c>
      <c r="C18" s="177" t="s">
        <v>14</v>
      </c>
      <c r="D18" s="183"/>
      <c r="E18" s="184"/>
      <c r="F18" s="185"/>
      <c r="G18" s="185"/>
    </row>
    <row r="19" spans="1:7" x14ac:dyDescent="0.25">
      <c r="A19" s="175">
        <v>2280171</v>
      </c>
      <c r="B19" s="176" t="s">
        <v>702</v>
      </c>
      <c r="C19" s="177" t="s">
        <v>14</v>
      </c>
      <c r="D19" s="183"/>
      <c r="E19" s="184"/>
      <c r="F19" s="185"/>
      <c r="G19" s="185"/>
    </row>
    <row r="20" spans="1:7" ht="24" x14ac:dyDescent="0.25">
      <c r="A20" s="175">
        <v>2820132</v>
      </c>
      <c r="B20" s="176" t="s">
        <v>703</v>
      </c>
      <c r="C20" s="177" t="s">
        <v>14</v>
      </c>
      <c r="D20" s="183"/>
      <c r="E20" s="184"/>
      <c r="F20" s="185"/>
      <c r="G20" s="185"/>
    </row>
    <row r="21" spans="1:7" x14ac:dyDescent="0.25">
      <c r="A21" s="175">
        <v>2817101</v>
      </c>
      <c r="B21" s="176" t="s">
        <v>704</v>
      </c>
      <c r="C21" s="177" t="s">
        <v>14</v>
      </c>
      <c r="D21" s="183"/>
      <c r="E21" s="184"/>
      <c r="F21" s="185"/>
      <c r="G21" s="185"/>
    </row>
    <row r="22" spans="1:7" x14ac:dyDescent="0.25">
      <c r="A22" s="175">
        <v>2280172</v>
      </c>
      <c r="B22" s="176" t="s">
        <v>705</v>
      </c>
      <c r="C22" s="177" t="s">
        <v>14</v>
      </c>
      <c r="D22" s="183"/>
      <c r="E22" s="184"/>
      <c r="F22" s="185"/>
      <c r="G22" s="185"/>
    </row>
    <row r="23" spans="1:7" x14ac:dyDescent="0.25">
      <c r="A23" s="175">
        <v>1012137</v>
      </c>
      <c r="B23" s="176" t="s">
        <v>506</v>
      </c>
      <c r="C23" s="177" t="s">
        <v>8</v>
      </c>
      <c r="D23" s="183"/>
      <c r="E23" s="184"/>
      <c r="F23" s="185"/>
      <c r="G23" s="185"/>
    </row>
    <row r="24" spans="1:7" x14ac:dyDescent="0.25">
      <c r="A24" s="175">
        <v>2802020</v>
      </c>
      <c r="B24" s="176" t="s">
        <v>512</v>
      </c>
      <c r="C24" s="177" t="s">
        <v>14</v>
      </c>
      <c r="D24" s="183"/>
      <c r="E24" s="184"/>
      <c r="F24" s="185"/>
      <c r="G24" s="185"/>
    </row>
    <row r="25" spans="1:7" x14ac:dyDescent="0.25">
      <c r="A25" s="175">
        <v>2834010</v>
      </c>
      <c r="B25" s="176" t="s">
        <v>486</v>
      </c>
      <c r="C25" s="177" t="s">
        <v>14</v>
      </c>
      <c r="D25" s="183"/>
      <c r="E25" s="184"/>
      <c r="F25" s="185"/>
      <c r="G25" s="185"/>
    </row>
    <row r="26" spans="1:7" x14ac:dyDescent="0.25">
      <c r="A26" s="175">
        <v>2820642</v>
      </c>
      <c r="B26" s="176" t="s">
        <v>514</v>
      </c>
      <c r="C26" s="177" t="s">
        <v>14</v>
      </c>
      <c r="D26" s="183"/>
      <c r="E26" s="184"/>
      <c r="F26" s="185"/>
      <c r="G26" s="185"/>
    </row>
    <row r="27" spans="1:7" ht="24" x14ac:dyDescent="0.25">
      <c r="A27" s="175">
        <v>2815106</v>
      </c>
      <c r="B27" s="176" t="s">
        <v>706</v>
      </c>
      <c r="C27" s="177" t="s">
        <v>14</v>
      </c>
      <c r="D27" s="183"/>
      <c r="E27" s="184"/>
      <c r="F27" s="185"/>
      <c r="G27" s="185"/>
    </row>
    <row r="28" spans="1:7" ht="24" x14ac:dyDescent="0.25">
      <c r="A28" s="175">
        <v>2820166</v>
      </c>
      <c r="B28" s="176" t="s">
        <v>707</v>
      </c>
      <c r="C28" s="177" t="s">
        <v>14</v>
      </c>
      <c r="D28" s="183"/>
      <c r="E28" s="184"/>
      <c r="F28" s="185"/>
      <c r="G28" s="185"/>
    </row>
    <row r="29" spans="1:7" ht="24" x14ac:dyDescent="0.25">
      <c r="A29" s="175">
        <v>2820134</v>
      </c>
      <c r="B29" s="176" t="s">
        <v>515</v>
      </c>
      <c r="C29" s="177" t="s">
        <v>14</v>
      </c>
      <c r="D29" s="183"/>
      <c r="E29" s="184"/>
      <c r="F29" s="185"/>
      <c r="G29" s="185"/>
    </row>
    <row r="30" spans="1:7" ht="24" x14ac:dyDescent="0.25">
      <c r="A30" s="175">
        <v>2901614</v>
      </c>
      <c r="B30" s="176" t="s">
        <v>485</v>
      </c>
      <c r="C30" s="177" t="s">
        <v>14</v>
      </c>
      <c r="D30" s="183"/>
      <c r="E30" s="184"/>
      <c r="F30" s="185"/>
      <c r="G30" s="185"/>
    </row>
    <row r="31" spans="1:7" ht="24" x14ac:dyDescent="0.25">
      <c r="A31" s="175">
        <v>2980684</v>
      </c>
      <c r="B31" s="176" t="s">
        <v>516</v>
      </c>
      <c r="C31" s="177" t="s">
        <v>14</v>
      </c>
      <c r="D31" s="183"/>
      <c r="E31" s="184"/>
      <c r="F31" s="185"/>
      <c r="G31" s="185"/>
    </row>
    <row r="32" spans="1:7" x14ac:dyDescent="0.25">
      <c r="A32" s="175">
        <v>2010152</v>
      </c>
      <c r="B32" s="176" t="s">
        <v>510</v>
      </c>
      <c r="C32" s="177" t="s">
        <v>14</v>
      </c>
      <c r="D32" s="183"/>
      <c r="E32" s="184"/>
      <c r="F32" s="185"/>
      <c r="G32" s="185"/>
    </row>
    <row r="33" spans="1:7" x14ac:dyDescent="0.25">
      <c r="A33" s="175">
        <v>2010311</v>
      </c>
      <c r="B33" s="176" t="s">
        <v>509</v>
      </c>
      <c r="C33" s="177" t="s">
        <v>14</v>
      </c>
      <c r="D33" s="183"/>
      <c r="E33" s="184"/>
      <c r="F33" s="185"/>
      <c r="G33" s="185"/>
    </row>
    <row r="34" spans="1:7" x14ac:dyDescent="0.25">
      <c r="A34" s="175">
        <v>2814171</v>
      </c>
      <c r="B34" s="176" t="s">
        <v>517</v>
      </c>
      <c r="C34" s="177" t="s">
        <v>14</v>
      </c>
      <c r="D34" s="183"/>
      <c r="E34" s="184"/>
      <c r="F34" s="185"/>
      <c r="G34" s="185"/>
    </row>
    <row r="35" spans="1:7" x14ac:dyDescent="0.25">
      <c r="A35" s="175">
        <v>2110114</v>
      </c>
      <c r="B35" s="176" t="s">
        <v>511</v>
      </c>
      <c r="C35" s="177" t="s">
        <v>14</v>
      </c>
      <c r="D35" s="183"/>
      <c r="E35" s="184"/>
      <c r="F35" s="185"/>
      <c r="G35" s="185"/>
    </row>
    <row r="36" spans="1:7" x14ac:dyDescent="0.25">
      <c r="A36" s="175">
        <v>1012301</v>
      </c>
      <c r="B36" s="176" t="s">
        <v>507</v>
      </c>
      <c r="C36" s="177" t="s">
        <v>8</v>
      </c>
      <c r="D36" s="183"/>
      <c r="E36" s="184"/>
      <c r="F36" s="185"/>
      <c r="G36" s="185"/>
    </row>
    <row r="37" spans="1:7" x14ac:dyDescent="0.25">
      <c r="A37" s="175">
        <v>2810102</v>
      </c>
      <c r="B37" s="176" t="s">
        <v>146</v>
      </c>
      <c r="C37" s="177" t="s">
        <v>14</v>
      </c>
      <c r="D37" s="183"/>
      <c r="E37" s="184"/>
      <c r="F37" s="185"/>
      <c r="G37" s="185"/>
    </row>
    <row r="38" spans="1:7" ht="24" x14ac:dyDescent="0.25">
      <c r="A38" s="175">
        <v>2052244</v>
      </c>
      <c r="B38" s="176" t="s">
        <v>508</v>
      </c>
      <c r="C38" s="177" t="s">
        <v>14</v>
      </c>
      <c r="D38" s="183"/>
      <c r="E38" s="184"/>
      <c r="F38" s="185"/>
      <c r="G38" s="185"/>
    </row>
    <row r="39" spans="1:7" ht="24" x14ac:dyDescent="0.25">
      <c r="A39" s="175">
        <v>2820165</v>
      </c>
      <c r="B39" s="176" t="s">
        <v>708</v>
      </c>
      <c r="C39" s="177" t="s">
        <v>14</v>
      </c>
      <c r="D39" s="183"/>
      <c r="E39" s="184"/>
      <c r="F39" s="185"/>
      <c r="G39" s="185"/>
    </row>
    <row r="40" spans="1:7" x14ac:dyDescent="0.25">
      <c r="A40" s="175">
        <v>2802420</v>
      </c>
      <c r="B40" s="176" t="s">
        <v>519</v>
      </c>
      <c r="C40" s="177" t="s">
        <v>14</v>
      </c>
      <c r="D40" s="183"/>
      <c r="E40" s="184"/>
      <c r="F40" s="185"/>
      <c r="G40" s="185"/>
    </row>
    <row r="41" spans="1:7" x14ac:dyDescent="0.25">
      <c r="A41" s="175">
        <v>2834020</v>
      </c>
      <c r="B41" s="176" t="s">
        <v>513</v>
      </c>
      <c r="C41" s="177" t="s">
        <v>14</v>
      </c>
      <c r="D41" s="183"/>
      <c r="E41" s="184"/>
      <c r="F41" s="185"/>
      <c r="G41" s="185"/>
    </row>
    <row r="42" spans="1:7" ht="24" x14ac:dyDescent="0.25">
      <c r="A42" s="175">
        <v>2851631</v>
      </c>
      <c r="B42" s="176" t="s">
        <v>518</v>
      </c>
      <c r="C42" s="177" t="s">
        <v>14</v>
      </c>
      <c r="D42" s="183"/>
      <c r="E42" s="184"/>
      <c r="F42" s="185"/>
      <c r="G42" s="185"/>
    </row>
    <row r="43" spans="1:7" x14ac:dyDescent="0.25">
      <c r="A43" s="175">
        <v>2010703</v>
      </c>
      <c r="B43" s="176" t="s">
        <v>532</v>
      </c>
      <c r="C43" s="177" t="s">
        <v>14</v>
      </c>
      <c r="D43" s="183"/>
      <c r="E43" s="184"/>
      <c r="F43" s="185"/>
      <c r="G43" s="185"/>
    </row>
    <row r="44" spans="1:7" x14ac:dyDescent="0.25">
      <c r="A44" s="175">
        <v>2282003</v>
      </c>
      <c r="B44" s="176" t="s">
        <v>521</v>
      </c>
      <c r="C44" s="177" t="s">
        <v>14</v>
      </c>
      <c r="D44" s="183"/>
      <c r="E44" s="184"/>
      <c r="F44" s="185"/>
      <c r="G44" s="185"/>
    </row>
    <row r="45" spans="1:7" x14ac:dyDescent="0.25">
      <c r="A45" s="175">
        <v>1015207</v>
      </c>
      <c r="B45" s="176" t="s">
        <v>522</v>
      </c>
      <c r="C45" s="177" t="s">
        <v>14</v>
      </c>
      <c r="D45" s="183"/>
      <c r="E45" s="184"/>
      <c r="F45" s="185"/>
      <c r="G45" s="185"/>
    </row>
    <row r="46" spans="1:7" x14ac:dyDescent="0.25">
      <c r="A46" s="175">
        <v>6601403</v>
      </c>
      <c r="B46" s="176" t="s">
        <v>709</v>
      </c>
      <c r="C46" s="177" t="s">
        <v>14</v>
      </c>
      <c r="D46" s="183"/>
      <c r="E46" s="184"/>
      <c r="F46" s="185"/>
      <c r="G46" s="185"/>
    </row>
    <row r="47" spans="1:7" x14ac:dyDescent="0.25">
      <c r="A47" s="175">
        <v>7027303</v>
      </c>
      <c r="B47" s="176" t="s">
        <v>710</v>
      </c>
      <c r="C47" s="177" t="s">
        <v>14</v>
      </c>
      <c r="D47" s="183"/>
      <c r="E47" s="184"/>
      <c r="F47" s="185"/>
      <c r="G47" s="185"/>
    </row>
    <row r="48" spans="1:7" x14ac:dyDescent="0.25">
      <c r="A48" s="175">
        <v>7543001</v>
      </c>
      <c r="B48" s="176" t="s">
        <v>711</v>
      </c>
      <c r="C48" s="177" t="s">
        <v>14</v>
      </c>
      <c r="D48" s="183"/>
      <c r="E48" s="184"/>
      <c r="F48" s="185"/>
      <c r="G48" s="185"/>
    </row>
    <row r="49" spans="1:7" x14ac:dyDescent="0.25">
      <c r="A49" s="175">
        <v>7011505</v>
      </c>
      <c r="B49" s="176" t="s">
        <v>712</v>
      </c>
      <c r="C49" s="177" t="s">
        <v>14</v>
      </c>
      <c r="D49" s="183"/>
      <c r="E49" s="184"/>
      <c r="F49" s="185"/>
      <c r="G49" s="185"/>
    </row>
    <row r="50" spans="1:7" x14ac:dyDescent="0.25">
      <c r="A50" s="175">
        <v>7020104</v>
      </c>
      <c r="B50" s="176" t="s">
        <v>713</v>
      </c>
      <c r="C50" s="177" t="s">
        <v>14</v>
      </c>
      <c r="D50" s="183"/>
      <c r="E50" s="184"/>
      <c r="F50" s="185"/>
      <c r="G50" s="185"/>
    </row>
    <row r="51" spans="1:7" x14ac:dyDescent="0.25">
      <c r="A51" s="175">
        <v>2351618</v>
      </c>
      <c r="B51" s="176" t="s">
        <v>212</v>
      </c>
      <c r="C51" s="177" t="s">
        <v>14</v>
      </c>
      <c r="D51" s="183"/>
      <c r="E51" s="184"/>
      <c r="F51" s="185"/>
      <c r="G51" s="185"/>
    </row>
    <row r="52" spans="1:7" x14ac:dyDescent="0.25">
      <c r="A52" s="175">
        <v>11890109</v>
      </c>
      <c r="B52" s="176" t="s">
        <v>524</v>
      </c>
      <c r="C52" s="177" t="s">
        <v>14</v>
      </c>
      <c r="D52" s="183"/>
      <c r="E52" s="184"/>
      <c r="F52" s="185"/>
      <c r="G52" s="185"/>
    </row>
    <row r="53" spans="1:7" x14ac:dyDescent="0.25">
      <c r="A53" s="175">
        <v>2621105</v>
      </c>
      <c r="B53" s="176" t="s">
        <v>714</v>
      </c>
      <c r="C53" s="177" t="s">
        <v>14</v>
      </c>
      <c r="D53" s="183"/>
      <c r="E53" s="184"/>
      <c r="F53" s="185"/>
      <c r="G53" s="185"/>
    </row>
    <row r="54" spans="1:7" x14ac:dyDescent="0.25">
      <c r="A54" s="175">
        <v>2621106</v>
      </c>
      <c r="B54" s="176" t="s">
        <v>715</v>
      </c>
      <c r="C54" s="177" t="s">
        <v>14</v>
      </c>
      <c r="D54" s="183"/>
      <c r="E54" s="184"/>
      <c r="F54" s="185"/>
      <c r="G54" s="185"/>
    </row>
    <row r="55" spans="1:7" x14ac:dyDescent="0.25">
      <c r="A55" s="175">
        <v>2635125</v>
      </c>
      <c r="B55" s="176" t="s">
        <v>716</v>
      </c>
      <c r="C55" s="177" t="s">
        <v>14</v>
      </c>
      <c r="D55" s="183"/>
      <c r="E55" s="184"/>
      <c r="F55" s="185"/>
      <c r="G55" s="185"/>
    </row>
    <row r="56" spans="1:7" ht="24" x14ac:dyDescent="0.25">
      <c r="A56" s="175">
        <v>2900814</v>
      </c>
      <c r="B56" s="176" t="s">
        <v>717</v>
      </c>
      <c r="C56" s="177" t="s">
        <v>14</v>
      </c>
      <c r="D56" s="183"/>
      <c r="E56" s="184"/>
      <c r="F56" s="185"/>
      <c r="G56" s="185"/>
    </row>
    <row r="57" spans="1:7" ht="24" x14ac:dyDescent="0.25">
      <c r="A57" s="175">
        <v>2862321</v>
      </c>
      <c r="B57" s="176" t="s">
        <v>718</v>
      </c>
      <c r="C57" s="177" t="s">
        <v>14</v>
      </c>
      <c r="D57" s="183"/>
      <c r="E57" s="184"/>
      <c r="F57" s="185"/>
      <c r="G57" s="185"/>
    </row>
    <row r="58" spans="1:7" x14ac:dyDescent="0.25">
      <c r="A58" s="175">
        <v>2624816</v>
      </c>
      <c r="B58" s="176" t="s">
        <v>719</v>
      </c>
      <c r="C58" s="177" t="s">
        <v>14</v>
      </c>
      <c r="D58" s="183"/>
      <c r="E58" s="184"/>
      <c r="F58" s="185"/>
      <c r="G58" s="185"/>
    </row>
    <row r="59" spans="1:7" x14ac:dyDescent="0.25">
      <c r="A59" s="175">
        <v>2624806</v>
      </c>
      <c r="B59" s="176" t="s">
        <v>720</v>
      </c>
      <c r="C59" s="177" t="s">
        <v>8</v>
      </c>
      <c r="D59" s="183"/>
      <c r="E59" s="184"/>
      <c r="F59" s="185"/>
      <c r="G59" s="185"/>
    </row>
    <row r="60" spans="1:7" x14ac:dyDescent="0.25">
      <c r="A60" s="175">
        <v>2624212</v>
      </c>
      <c r="B60" s="176" t="s">
        <v>148</v>
      </c>
      <c r="C60" s="177" t="s">
        <v>14</v>
      </c>
      <c r="D60" s="183"/>
      <c r="E60" s="184"/>
      <c r="F60" s="185"/>
      <c r="G60" s="185"/>
    </row>
    <row r="61" spans="1:7" ht="24" x14ac:dyDescent="0.25">
      <c r="A61" s="175">
        <v>2112042</v>
      </c>
      <c r="B61" s="176" t="s">
        <v>526</v>
      </c>
      <c r="C61" s="177" t="s">
        <v>14</v>
      </c>
      <c r="D61" s="183"/>
      <c r="E61" s="184"/>
      <c r="F61" s="185"/>
      <c r="G61" s="185"/>
    </row>
    <row r="62" spans="1:7" ht="24" x14ac:dyDescent="0.25">
      <c r="A62" s="175">
        <v>2601806</v>
      </c>
      <c r="B62" s="176" t="s">
        <v>527</v>
      </c>
      <c r="C62" s="177" t="s">
        <v>8</v>
      </c>
      <c r="D62" s="183"/>
      <c r="E62" s="184"/>
      <c r="F62" s="185"/>
      <c r="G62" s="185"/>
    </row>
    <row r="63" spans="1:7" x14ac:dyDescent="0.25">
      <c r="A63" s="175">
        <v>1021739</v>
      </c>
      <c r="B63" s="176" t="s">
        <v>721</v>
      </c>
      <c r="C63" s="177" t="s">
        <v>14</v>
      </c>
      <c r="D63" s="183"/>
      <c r="E63" s="184"/>
      <c r="F63" s="185"/>
      <c r="G63" s="185"/>
    </row>
    <row r="64" spans="1:7" x14ac:dyDescent="0.25">
      <c r="A64" s="175">
        <v>2516122</v>
      </c>
      <c r="B64" s="176" t="s">
        <v>681</v>
      </c>
      <c r="C64" s="177" t="s">
        <v>14</v>
      </c>
      <c r="D64" s="183"/>
      <c r="E64" s="184"/>
      <c r="F64" s="185"/>
      <c r="G64" s="185"/>
    </row>
    <row r="65" spans="1:7" x14ac:dyDescent="0.25">
      <c r="A65" s="175">
        <v>2801220</v>
      </c>
      <c r="B65" s="176" t="s">
        <v>682</v>
      </c>
      <c r="C65" s="177" t="s">
        <v>14</v>
      </c>
      <c r="D65" s="183"/>
      <c r="E65" s="184"/>
      <c r="F65" s="185"/>
      <c r="G65" s="185"/>
    </row>
    <row r="66" spans="1:7" x14ac:dyDescent="0.25">
      <c r="A66" s="175">
        <v>2834007</v>
      </c>
      <c r="B66" s="176" t="s">
        <v>528</v>
      </c>
      <c r="C66" s="177" t="s">
        <v>14</v>
      </c>
      <c r="D66" s="183"/>
      <c r="E66" s="184"/>
      <c r="F66" s="185"/>
      <c r="G66" s="185"/>
    </row>
    <row r="67" spans="1:7" ht="24" x14ac:dyDescent="0.25">
      <c r="A67" s="175">
        <v>2515561</v>
      </c>
      <c r="B67" s="176" t="s">
        <v>683</v>
      </c>
      <c r="C67" s="177" t="s">
        <v>8</v>
      </c>
      <c r="D67" s="183"/>
      <c r="E67" s="184"/>
      <c r="F67" s="185"/>
      <c r="G67" s="185"/>
    </row>
    <row r="68" spans="1:7" ht="24" x14ac:dyDescent="0.25">
      <c r="A68" s="175">
        <v>2820138</v>
      </c>
      <c r="B68" s="176" t="s">
        <v>529</v>
      </c>
      <c r="C68" s="177" t="s">
        <v>14</v>
      </c>
      <c r="D68" s="183"/>
      <c r="E68" s="184"/>
      <c r="F68" s="185"/>
      <c r="G68" s="185"/>
    </row>
    <row r="69" spans="1:7" x14ac:dyDescent="0.25">
      <c r="A69" s="175">
        <v>2371009</v>
      </c>
      <c r="B69" s="176" t="s">
        <v>530</v>
      </c>
      <c r="C69" s="177" t="s">
        <v>14</v>
      </c>
      <c r="D69" s="183"/>
      <c r="E69" s="184"/>
      <c r="F69" s="185"/>
      <c r="G69" s="185"/>
    </row>
    <row r="70" spans="1:7" x14ac:dyDescent="0.25">
      <c r="A70" s="175">
        <v>2988216</v>
      </c>
      <c r="B70" s="176" t="s">
        <v>145</v>
      </c>
      <c r="C70" s="177" t="s">
        <v>14</v>
      </c>
      <c r="D70" s="183"/>
      <c r="E70" s="184"/>
      <c r="F70" s="185"/>
      <c r="G70" s="185"/>
    </row>
    <row r="71" spans="1:7" x14ac:dyDescent="0.25">
      <c r="A71" s="175">
        <v>2852618</v>
      </c>
      <c r="B71" s="176" t="s">
        <v>150</v>
      </c>
      <c r="C71" s="177" t="s">
        <v>14</v>
      </c>
      <c r="D71" s="183"/>
      <c r="E71" s="184"/>
      <c r="F71" s="185"/>
      <c r="G71" s="185"/>
    </row>
    <row r="72" spans="1:7" x14ac:dyDescent="0.25">
      <c r="A72" s="175">
        <v>7070430</v>
      </c>
      <c r="B72" s="176" t="s">
        <v>531</v>
      </c>
      <c r="C72" s="177" t="s">
        <v>14</v>
      </c>
      <c r="D72" s="183"/>
      <c r="E72" s="184"/>
      <c r="F72" s="185"/>
      <c r="G72" s="185"/>
    </row>
    <row r="73" spans="1:7" x14ac:dyDescent="0.25">
      <c r="A73" s="175">
        <v>2885925</v>
      </c>
      <c r="B73" s="176" t="s">
        <v>684</v>
      </c>
      <c r="C73" s="177" t="s">
        <v>8</v>
      </c>
      <c r="D73" s="183"/>
      <c r="E73" s="184"/>
      <c r="F73" s="185"/>
      <c r="G73" s="185"/>
    </row>
    <row r="74" spans="1:7" x14ac:dyDescent="0.25">
      <c r="A74" s="175">
        <v>3017012</v>
      </c>
      <c r="B74" s="176" t="s">
        <v>685</v>
      </c>
      <c r="C74" s="177" t="s">
        <v>14</v>
      </c>
      <c r="D74" s="183"/>
      <c r="E74" s="184"/>
      <c r="F74" s="185"/>
      <c r="G74" s="185"/>
    </row>
    <row r="75" spans="1:7" x14ac:dyDescent="0.25">
      <c r="A75" s="175">
        <v>1021752</v>
      </c>
      <c r="B75" s="176" t="s">
        <v>686</v>
      </c>
      <c r="C75" s="177" t="s">
        <v>8</v>
      </c>
      <c r="D75" s="183"/>
      <c r="E75" s="184"/>
      <c r="F75" s="185"/>
      <c r="G75" s="185"/>
    </row>
    <row r="76" spans="1:7" ht="24" x14ac:dyDescent="0.25">
      <c r="A76" s="175">
        <v>2194842</v>
      </c>
      <c r="B76" s="176" t="s">
        <v>687</v>
      </c>
      <c r="C76" s="177" t="s">
        <v>8</v>
      </c>
      <c r="D76" s="183"/>
      <c r="E76" s="184"/>
      <c r="F76" s="185"/>
      <c r="G76" s="185"/>
    </row>
    <row r="77" spans="1:7" x14ac:dyDescent="0.25">
      <c r="A77" s="175">
        <v>2820161</v>
      </c>
      <c r="B77" s="176" t="s">
        <v>688</v>
      </c>
      <c r="C77" s="177" t="s">
        <v>14</v>
      </c>
      <c r="D77" s="183"/>
      <c r="E77" s="184"/>
      <c r="F77" s="185"/>
      <c r="G77" s="185"/>
    </row>
    <row r="78" spans="1:7" x14ac:dyDescent="0.25">
      <c r="A78" s="175">
        <v>1021753</v>
      </c>
      <c r="B78" s="176" t="s">
        <v>689</v>
      </c>
      <c r="C78" s="177" t="s">
        <v>8</v>
      </c>
      <c r="D78" s="183"/>
      <c r="E78" s="184"/>
      <c r="F78" s="185"/>
      <c r="G78" s="185"/>
    </row>
    <row r="79" spans="1:7" ht="24" x14ac:dyDescent="0.25">
      <c r="A79" s="175">
        <v>2194843</v>
      </c>
      <c r="B79" s="176" t="s">
        <v>690</v>
      </c>
      <c r="C79" s="177" t="s">
        <v>14</v>
      </c>
      <c r="D79" s="183"/>
      <c r="E79" s="184"/>
      <c r="F79" s="185"/>
      <c r="G79" s="185"/>
    </row>
    <row r="80" spans="1:7" x14ac:dyDescent="0.25">
      <c r="A80" s="175">
        <v>2840301</v>
      </c>
      <c r="B80" s="176" t="s">
        <v>691</v>
      </c>
      <c r="C80" s="177" t="s">
        <v>14</v>
      </c>
      <c r="D80" s="183"/>
      <c r="E80" s="184"/>
      <c r="F80" s="185"/>
      <c r="G80" s="185"/>
    </row>
    <row r="81" spans="1:7" x14ac:dyDescent="0.25">
      <c r="A81" s="175">
        <v>1013141</v>
      </c>
      <c r="B81" s="176" t="s">
        <v>692</v>
      </c>
      <c r="C81" s="177" t="s">
        <v>8</v>
      </c>
      <c r="D81" s="183"/>
      <c r="E81" s="184"/>
      <c r="F81" s="185"/>
      <c r="G81" s="185"/>
    </row>
    <row r="82" spans="1:7" x14ac:dyDescent="0.25">
      <c r="A82" s="175">
        <v>1021733</v>
      </c>
      <c r="B82" s="176" t="s">
        <v>498</v>
      </c>
      <c r="C82" s="177" t="s">
        <v>8</v>
      </c>
      <c r="D82" s="183"/>
      <c r="E82" s="184"/>
      <c r="F82" s="185"/>
      <c r="G82" s="185"/>
    </row>
    <row r="83" spans="1:7" x14ac:dyDescent="0.25">
      <c r="A83" s="175">
        <v>2422012</v>
      </c>
      <c r="B83" s="176" t="s">
        <v>693</v>
      </c>
      <c r="C83" s="177" t="s">
        <v>14</v>
      </c>
      <c r="D83" s="183"/>
      <c r="E83" s="184"/>
      <c r="F83" s="185"/>
      <c r="G83" s="185"/>
    </row>
    <row r="84" spans="1:7" x14ac:dyDescent="0.25">
      <c r="A84" s="175">
        <v>2420512</v>
      </c>
      <c r="B84" s="176" t="s">
        <v>523</v>
      </c>
      <c r="C84" s="177" t="s">
        <v>14</v>
      </c>
      <c r="D84" s="183"/>
      <c r="E84" s="184"/>
      <c r="F84" s="185"/>
      <c r="G84" s="185"/>
    </row>
    <row r="85" spans="1:7" x14ac:dyDescent="0.25">
      <c r="A85" s="175">
        <v>1011139</v>
      </c>
      <c r="B85" s="176" t="s">
        <v>525</v>
      </c>
      <c r="C85" s="177" t="s">
        <v>8</v>
      </c>
      <c r="D85" s="183"/>
      <c r="E85" s="184"/>
      <c r="F85" s="185"/>
      <c r="G85" s="185"/>
    </row>
    <row r="86" spans="1:7" x14ac:dyDescent="0.25">
      <c r="A86" s="175">
        <v>3106018</v>
      </c>
      <c r="B86" s="176" t="s">
        <v>694</v>
      </c>
      <c r="C86" s="177" t="s">
        <v>14</v>
      </c>
      <c r="D86" s="183"/>
      <c r="E86" s="184"/>
      <c r="F86" s="185"/>
      <c r="G86" s="185"/>
    </row>
    <row r="87" spans="1:7" ht="36" x14ac:dyDescent="0.25">
      <c r="A87" s="175">
        <v>1104335</v>
      </c>
      <c r="B87" s="176" t="s">
        <v>492</v>
      </c>
      <c r="C87" s="177" t="s">
        <v>8</v>
      </c>
      <c r="D87" s="183"/>
      <c r="E87" s="184"/>
      <c r="F87" s="185"/>
      <c r="G87" s="185"/>
    </row>
    <row r="88" spans="1:7" x14ac:dyDescent="0.25">
      <c r="A88" s="175">
        <v>1021733</v>
      </c>
      <c r="B88" s="176" t="s">
        <v>498</v>
      </c>
      <c r="C88" s="177" t="s">
        <v>8</v>
      </c>
      <c r="D88" s="183"/>
      <c r="E88" s="184"/>
      <c r="F88" s="185"/>
      <c r="G88" s="185"/>
    </row>
    <row r="89" spans="1:7" ht="24" x14ac:dyDescent="0.25">
      <c r="A89" s="175">
        <v>2060104</v>
      </c>
      <c r="B89" s="176" t="s">
        <v>499</v>
      </c>
      <c r="C89" s="177" t="s">
        <v>14</v>
      </c>
      <c r="D89" s="183"/>
      <c r="E89" s="184"/>
      <c r="F89" s="185"/>
      <c r="G89" s="185"/>
    </row>
    <row r="90" spans="1:7" x14ac:dyDescent="0.25">
      <c r="A90" s="175">
        <v>7360116</v>
      </c>
      <c r="B90" s="176" t="s">
        <v>144</v>
      </c>
      <c r="C90" s="177" t="s">
        <v>151</v>
      </c>
      <c r="D90" s="183"/>
      <c r="E90" s="184"/>
      <c r="F90" s="185"/>
      <c r="G90" s="185"/>
    </row>
    <row r="91" spans="1:7" x14ac:dyDescent="0.25">
      <c r="A91" s="175">
        <v>7361506</v>
      </c>
      <c r="B91" s="176" t="s">
        <v>500</v>
      </c>
      <c r="C91" s="177" t="s">
        <v>501</v>
      </c>
      <c r="D91" s="183"/>
      <c r="E91" s="184"/>
      <c r="F91" s="185"/>
      <c r="G91" s="185"/>
    </row>
    <row r="92" spans="1:7" x14ac:dyDescent="0.25">
      <c r="A92" s="175">
        <v>7568208</v>
      </c>
      <c r="B92" s="176" t="s">
        <v>502</v>
      </c>
      <c r="C92" s="177" t="s">
        <v>14</v>
      </c>
      <c r="D92" s="183"/>
      <c r="E92" s="184"/>
      <c r="F92" s="185"/>
      <c r="G92" s="185"/>
    </row>
    <row r="93" spans="1:7" x14ac:dyDescent="0.25">
      <c r="A93" s="175">
        <v>2992810</v>
      </c>
      <c r="B93" s="176" t="s">
        <v>503</v>
      </c>
      <c r="C93" s="177" t="s">
        <v>14</v>
      </c>
      <c r="D93" s="183"/>
      <c r="E93" s="184"/>
      <c r="F93" s="185"/>
      <c r="G93" s="185"/>
    </row>
    <row r="94" spans="1:7" x14ac:dyDescent="0.25">
      <c r="A94" s="175">
        <v>2361004</v>
      </c>
      <c r="B94" s="176" t="s">
        <v>504</v>
      </c>
      <c r="C94" s="177" t="s">
        <v>14</v>
      </c>
      <c r="D94" s="183"/>
      <c r="E94" s="184"/>
      <c r="F94" s="185"/>
      <c r="G94" s="185"/>
    </row>
    <row r="95" spans="1:7" x14ac:dyDescent="0.25">
      <c r="A95" s="175">
        <v>2860106</v>
      </c>
      <c r="B95" s="176" t="s">
        <v>210</v>
      </c>
      <c r="C95" s="177" t="s">
        <v>14</v>
      </c>
      <c r="D95" s="183"/>
      <c r="E95" s="184"/>
      <c r="F95" s="185"/>
      <c r="G95" s="185"/>
    </row>
    <row r="96" spans="1:7" x14ac:dyDescent="0.25">
      <c r="A96" s="175">
        <v>11751218</v>
      </c>
      <c r="B96" s="176" t="s">
        <v>484</v>
      </c>
      <c r="C96" s="177" t="s">
        <v>14</v>
      </c>
      <c r="D96" s="183"/>
      <c r="E96" s="184"/>
      <c r="F96" s="185"/>
      <c r="G96" s="185"/>
    </row>
    <row r="97" spans="1:7" x14ac:dyDescent="0.25">
      <c r="A97" s="175">
        <v>4353913</v>
      </c>
      <c r="B97" s="176" t="s">
        <v>211</v>
      </c>
      <c r="C97" s="177" t="s">
        <v>14</v>
      </c>
      <c r="D97" s="183"/>
      <c r="E97" s="184"/>
      <c r="F97" s="185"/>
      <c r="G97" s="185"/>
    </row>
    <row r="98" spans="1:7" x14ac:dyDescent="0.25">
      <c r="A98" s="175">
        <v>4751035</v>
      </c>
      <c r="B98" s="176" t="s">
        <v>505</v>
      </c>
      <c r="C98" s="177" t="s">
        <v>14</v>
      </c>
      <c r="D98" s="183"/>
      <c r="E98" s="184"/>
      <c r="F98" s="185"/>
      <c r="G98" s="185"/>
    </row>
    <row r="99" spans="1:7" ht="36" x14ac:dyDescent="0.25">
      <c r="A99" s="175">
        <v>1104335</v>
      </c>
      <c r="B99" s="176" t="s">
        <v>492</v>
      </c>
      <c r="C99" s="177" t="s">
        <v>8</v>
      </c>
      <c r="D99" s="183"/>
      <c r="E99" s="184"/>
      <c r="F99" s="185"/>
      <c r="G99" s="185"/>
    </row>
    <row r="100" spans="1:7" x14ac:dyDescent="0.25">
      <c r="A100" s="175">
        <v>2543150</v>
      </c>
      <c r="B100" s="176" t="s">
        <v>147</v>
      </c>
      <c r="C100" s="177" t="s">
        <v>14</v>
      </c>
      <c r="D100" s="183"/>
      <c r="E100" s="184"/>
      <c r="F100" s="185"/>
      <c r="G100" s="185"/>
    </row>
    <row r="101" spans="1:7" ht="24" x14ac:dyDescent="0.25">
      <c r="A101" s="175">
        <v>4370512</v>
      </c>
      <c r="B101" s="176" t="s">
        <v>520</v>
      </c>
      <c r="C101" s="177" t="s">
        <v>14</v>
      </c>
      <c r="D101" s="183"/>
      <c r="E101" s="184"/>
      <c r="F101" s="185"/>
      <c r="G101" s="185"/>
    </row>
    <row r="102" spans="1:7" x14ac:dyDescent="0.25">
      <c r="A102" s="175">
        <v>2351618</v>
      </c>
      <c r="B102" s="176" t="s">
        <v>212</v>
      </c>
      <c r="C102" s="177" t="s">
        <v>14</v>
      </c>
      <c r="D102" s="183"/>
      <c r="E102" s="184"/>
      <c r="F102" s="185"/>
      <c r="G102" s="185"/>
    </row>
    <row r="103" spans="1:7" x14ac:dyDescent="0.25">
      <c r="A103" s="175">
        <v>1011135</v>
      </c>
      <c r="B103" s="176" t="s">
        <v>149</v>
      </c>
      <c r="C103" s="177" t="s">
        <v>8</v>
      </c>
      <c r="D103" s="183"/>
      <c r="E103" s="184"/>
      <c r="F103" s="185"/>
      <c r="G103" s="185"/>
    </row>
    <row r="104" spans="1:7" x14ac:dyDescent="0.25">
      <c r="A104" s="175">
        <v>2351655</v>
      </c>
      <c r="B104" s="176" t="s">
        <v>204</v>
      </c>
      <c r="C104" s="177" t="s">
        <v>14</v>
      </c>
      <c r="D104" s="183"/>
      <c r="E104" s="184"/>
      <c r="F104" s="185"/>
      <c r="G104" s="185"/>
    </row>
    <row r="105" spans="1:7" x14ac:dyDescent="0.25">
      <c r="A105" s="175">
        <v>2865054</v>
      </c>
      <c r="B105" s="176" t="s">
        <v>490</v>
      </c>
      <c r="C105" s="177" t="s">
        <v>14</v>
      </c>
      <c r="D105" s="183"/>
      <c r="E105" s="184"/>
      <c r="F105" s="185"/>
      <c r="G105" s="185"/>
    </row>
    <row r="106" spans="1:7" ht="24" x14ac:dyDescent="0.25">
      <c r="A106" s="175">
        <v>2820196</v>
      </c>
      <c r="B106" s="176" t="s">
        <v>488</v>
      </c>
      <c r="C106" s="177" t="s">
        <v>14</v>
      </c>
      <c r="D106" s="183"/>
      <c r="E106" s="184"/>
      <c r="F106" s="185"/>
      <c r="G106" s="185"/>
    </row>
    <row r="107" spans="1:7" x14ac:dyDescent="0.25">
      <c r="A107" s="175">
        <v>7537771</v>
      </c>
      <c r="B107" s="176" t="s">
        <v>491</v>
      </c>
      <c r="C107" s="177" t="s">
        <v>14</v>
      </c>
      <c r="D107" s="183"/>
      <c r="E107" s="184"/>
      <c r="F107" s="185"/>
      <c r="G107" s="185"/>
    </row>
    <row r="109" spans="1:7" x14ac:dyDescent="0.25">
      <c r="A109" s="178" t="s">
        <v>165</v>
      </c>
      <c r="B109" s="224" t="str">
        <f>RESUMEN_OFERTA!B10</f>
        <v>XXXXXXXXX</v>
      </c>
      <c r="C109" s="225"/>
      <c r="D109" s="226"/>
    </row>
    <row r="110" spans="1:7" x14ac:dyDescent="0.25">
      <c r="A110" s="178"/>
      <c r="B110" s="179"/>
    </row>
    <row r="111" spans="1:7" x14ac:dyDescent="0.25">
      <c r="A111" s="178"/>
      <c r="B111" s="179"/>
    </row>
    <row r="112" spans="1:7" x14ac:dyDescent="0.25">
      <c r="A112" s="178"/>
      <c r="B112" s="179"/>
    </row>
    <row r="113" spans="1:2" x14ac:dyDescent="0.25">
      <c r="A113" s="178" t="s">
        <v>167</v>
      </c>
      <c r="B113" s="180"/>
    </row>
  </sheetData>
  <mergeCells count="1">
    <mergeCell ref="B109:D109"/>
  </mergeCells>
  <printOptions horizontalCentered="1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RESUMEN_OFERTA</vt:lpstr>
      <vt:lpstr>BID_MO_DIST_OFERTA</vt:lpstr>
      <vt:lpstr>BID_MO_COM_OFERTA</vt:lpstr>
      <vt:lpstr>BID_ESTR_DIST_OFERTA</vt:lpstr>
      <vt:lpstr>BID_ESTR_COM_OFERTA</vt:lpstr>
      <vt:lpstr>BID_ESTR_CIVIL_OFERTA</vt:lpstr>
      <vt:lpstr>BID_ESTR_AMBIENTAL_OFERTA</vt:lpstr>
      <vt:lpstr>ESTRUCTURAS</vt:lpstr>
      <vt:lpstr>MATERIALES DISTRIBUCIÓN</vt:lpstr>
      <vt:lpstr>MATERIALES COMERCIAL</vt:lpstr>
      <vt:lpstr>MATERIALES</vt:lpstr>
      <vt:lpstr>ESTRUCTURAS!Área_de_impresión</vt:lpstr>
      <vt:lpstr>MATERIALES!Área_de_impresión</vt:lpstr>
      <vt:lpstr>BID_ESTR_COM_OFERTA!Títulos_a_imprimir</vt:lpstr>
      <vt:lpstr>BID_ESTR_DIST_OFERTA!Títulos_a_imprimir</vt:lpstr>
      <vt:lpstr>BID_MO_DIST_OFERTA!Títulos_a_imprimir</vt:lpstr>
      <vt:lpstr>ESTRUCTURAS!Títulos_a_imprimir</vt:lpstr>
      <vt:lpstr>MATERIALES!Títulos_a_imprimir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Paul Munoz Saona</dc:creator>
  <cp:lastModifiedBy>Clever Vinicio Andrade</cp:lastModifiedBy>
  <cp:lastPrinted>2020-11-05T15:11:57Z</cp:lastPrinted>
  <dcterms:created xsi:type="dcterms:W3CDTF">2016-07-30T14:36:28Z</dcterms:created>
  <dcterms:modified xsi:type="dcterms:W3CDTF">2024-12-27T14:25:11Z</dcterms:modified>
</cp:coreProperties>
</file>